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овохуторное" sheetId="1" r:id="rId1"/>
    <sheet name="Новохуторное (2)" sheetId="2" r:id="rId2"/>
    <sheet name="Новохуторное (3)" sheetId="3" r:id="rId3"/>
    <sheet name="Новохуторное (4)" sheetId="4" r:id="rId4"/>
    <sheet name="Новохуторное (5)" sheetId="5" r:id="rId5"/>
    <sheet name="Новохуторное (6)" sheetId="6" r:id="rId6"/>
  </sheets>
  <definedNames>
    <definedName name="_xlnm.Print_Area" localSheetId="0">'Новохуторное'!$A$1:$M$44</definedName>
    <definedName name="_xlnm.Print_Area" localSheetId="1">'Новохуторное (2)'!$A$1:$M$103</definedName>
    <definedName name="_xlnm.Print_Area" localSheetId="2">'Новохуторное (3)'!$A$1:$M$99</definedName>
    <definedName name="_xlnm.Print_Area" localSheetId="3">'Новохуторное (4)'!$A$1:$M$103</definedName>
    <definedName name="_xlnm.Print_Area" localSheetId="4">'Новохуторное (5)'!$A$1:$M$99</definedName>
    <definedName name="_xlnm.Print_Area" localSheetId="5">'Новохуторное (6)'!$A$1:$M$103</definedName>
  </definedNames>
  <calcPr fullCalcOnLoad="1"/>
</workbook>
</file>

<file path=xl/sharedStrings.xml><?xml version="1.0" encoding="utf-8"?>
<sst xmlns="http://schemas.openxmlformats.org/spreadsheetml/2006/main" count="907" uniqueCount="171">
  <si>
    <t>УТВЕРЖДАЮ:</t>
  </si>
  <si>
    <t xml:space="preserve">Управление финансов и бюджетной политики </t>
  </si>
  <si>
    <t xml:space="preserve">администрации Красногвардейского района </t>
  </si>
  <si>
    <t xml:space="preserve">_______________________   Л. Ф. Ким </t>
  </si>
  <si>
    <t>"29" _декабря____20_12_ год</t>
  </si>
  <si>
    <t>М.П.</t>
  </si>
  <si>
    <t>СМЕТА доходов и расходов бюджетных  учреждений на 2013 год</t>
  </si>
  <si>
    <t>и плановый период 2014-2015 гг</t>
  </si>
  <si>
    <t>Учреждение:</t>
  </si>
  <si>
    <t>МБОУ Новохуторная СОШ</t>
  </si>
  <si>
    <t>Министерство, ведомство:</t>
  </si>
  <si>
    <t>Раздел, подраздел:</t>
  </si>
  <si>
    <t>0709</t>
  </si>
  <si>
    <t>Целевая статья:</t>
  </si>
  <si>
    <t>4365000</t>
  </si>
  <si>
    <t>Бюджетополучатель:</t>
  </si>
  <si>
    <t>Возмещение расходов по коммунальным услугам педработникам (областной бюджет)</t>
  </si>
  <si>
    <t>Расходные обязательства</t>
  </si>
  <si>
    <t>Доп. ФК 29.55</t>
  </si>
  <si>
    <t xml:space="preserve">                                                                 Доходы и поступления</t>
  </si>
  <si>
    <t>ИТОГО на год</t>
  </si>
  <si>
    <t>в том числе:</t>
  </si>
  <si>
    <t>1 кв.</t>
  </si>
  <si>
    <t>2 кв.</t>
  </si>
  <si>
    <t>3 кв.</t>
  </si>
  <si>
    <t>4кв.</t>
  </si>
  <si>
    <t>Поступления из бюджета</t>
  </si>
  <si>
    <t>ВСЕГО:</t>
  </si>
  <si>
    <t xml:space="preserve">                                                                Расходы</t>
  </si>
  <si>
    <t>КВР</t>
  </si>
  <si>
    <t>Наименование КВР</t>
  </si>
  <si>
    <t>КОД эк.ст.</t>
  </si>
  <si>
    <t>Дополнительный код эк. ст.</t>
  </si>
  <si>
    <t>Эк.ст. по старой классиф.</t>
  </si>
  <si>
    <t>Название экономических статей</t>
  </si>
  <si>
    <t xml:space="preserve">Публично-нормативные обязательства (ПНО) </t>
  </si>
  <si>
    <t xml:space="preserve">Пособия и компенсации по публично нормативным обязательствам </t>
  </si>
  <si>
    <t>2620000</t>
  </si>
  <si>
    <t xml:space="preserve">Детские пособия </t>
  </si>
  <si>
    <t xml:space="preserve">Меры социальной поддержки населения по публично-нормативным обязательствам </t>
  </si>
  <si>
    <t xml:space="preserve"> </t>
  </si>
  <si>
    <t>РМ-В-4400</t>
  </si>
  <si>
    <t>7600000</t>
  </si>
  <si>
    <t xml:space="preserve">Льготы по коммунальныи услугам </t>
  </si>
  <si>
    <t>2210000</t>
  </si>
  <si>
    <t>Услуги связи(абон.плата, Интернет, установка телефонов и др. средств связи, почтовые расходы, конверты и др.)</t>
  </si>
  <si>
    <t>0402600</t>
  </si>
  <si>
    <t>Прочие услуги</t>
  </si>
  <si>
    <t xml:space="preserve">Пособия по социальной помощи населению </t>
  </si>
  <si>
    <t>ИТОГО:</t>
  </si>
  <si>
    <t xml:space="preserve">Руководитель  учреждения  </t>
  </si>
  <si>
    <t>Т.А.Вдовенко</t>
  </si>
  <si>
    <t>Главный бухгалтер:</t>
  </si>
  <si>
    <t>Л.И.Украинцева</t>
  </si>
  <si>
    <t xml:space="preserve">       </t>
  </si>
  <si>
    <r>
      <t>Единица измерения:</t>
    </r>
    <r>
      <rPr>
        <b/>
        <sz val="10"/>
        <rFont val="Arial"/>
        <family val="2"/>
      </rPr>
      <t xml:space="preserve"> тыс.руб.</t>
    </r>
  </si>
  <si>
    <t>МБОУ Новохуторная  СОШ</t>
  </si>
  <si>
    <t>871</t>
  </si>
  <si>
    <t>0707</t>
  </si>
  <si>
    <t>4320200</t>
  </si>
  <si>
    <t>Оздоровительная кампания детей (местный бюджет)</t>
  </si>
  <si>
    <t>Субсидии бюджетным учреждениям на финансовое обеспечение государственного задания на оказание госудаоственных услуг (выполнение работ)</t>
  </si>
  <si>
    <t xml:space="preserve">Безвозмездные перечисления игосмударственным и муниципальным организациям </t>
  </si>
  <si>
    <t>Оплата труда и нач. на оплату труда</t>
  </si>
  <si>
    <t>1100000</t>
  </si>
  <si>
    <t>Заработная плата</t>
  </si>
  <si>
    <t>2130000</t>
  </si>
  <si>
    <t>Начисления на оплату труда (30,2%)</t>
  </si>
  <si>
    <t>Прочие выплаты</t>
  </si>
  <si>
    <t>4010000</t>
  </si>
  <si>
    <t>Командировочные расходы (суточные)</t>
  </si>
  <si>
    <t>Ком.услуги специалистам с/м</t>
  </si>
  <si>
    <t>0640000</t>
  </si>
  <si>
    <t>Книгоиздательская продукция</t>
  </si>
  <si>
    <t>1340000</t>
  </si>
  <si>
    <t>Оздоровление</t>
  </si>
  <si>
    <t>Транспортные услуги</t>
  </si>
  <si>
    <t>5200000</t>
  </si>
  <si>
    <t>Оплата транспортных услуг (наём транспорта)</t>
  </si>
  <si>
    <t>4020000</t>
  </si>
  <si>
    <t>Командировочные расходы (проезд)</t>
  </si>
  <si>
    <t>4500000</t>
  </si>
  <si>
    <t>Переподготовка кадров</t>
  </si>
  <si>
    <t>4510000</t>
  </si>
  <si>
    <t xml:space="preserve">Курсы повышения квалификации </t>
  </si>
  <si>
    <t>5100000</t>
  </si>
  <si>
    <t>Страхование автогражданской ответственности</t>
  </si>
  <si>
    <t>Прочие  расходы и услуги</t>
  </si>
  <si>
    <t>0412600</t>
  </si>
  <si>
    <t>Оплата труда по договорам</t>
  </si>
  <si>
    <t>0422600</t>
  </si>
  <si>
    <t>Охрана помещений. Оплата сигнализации</t>
  </si>
  <si>
    <t>0450000</t>
  </si>
  <si>
    <t>Подписка на периодические издания</t>
  </si>
  <si>
    <t>0490000</t>
  </si>
  <si>
    <t>Охрана труда</t>
  </si>
  <si>
    <t>0472600</t>
  </si>
  <si>
    <t xml:space="preserve">Централизованные мероприятия </t>
  </si>
  <si>
    <t>0792600</t>
  </si>
  <si>
    <t xml:space="preserve">Противопожарные мероприятия  </t>
  </si>
  <si>
    <t>4030000</t>
  </si>
  <si>
    <t>Командировочные расходы (проживание)</t>
  </si>
  <si>
    <t>8782600</t>
  </si>
  <si>
    <t>Информационные услуги</t>
  </si>
  <si>
    <t xml:space="preserve">Прочие расходы </t>
  </si>
  <si>
    <t>0409000</t>
  </si>
  <si>
    <t>0479000</t>
  </si>
  <si>
    <t xml:space="preserve">Мероприятия </t>
  </si>
  <si>
    <t>0670000</t>
  </si>
  <si>
    <t>Земельный налог</t>
  </si>
  <si>
    <t>0680000</t>
  </si>
  <si>
    <t>Имущественный налог</t>
  </si>
  <si>
    <t>0430000</t>
  </si>
  <si>
    <t>Транспортный налог</t>
  </si>
  <si>
    <t>Увеличение стоимости ОС</t>
  </si>
  <si>
    <t>0440000</t>
  </si>
  <si>
    <t xml:space="preserve">Приобретение литературы  для  библиотек и подписка </t>
  </si>
  <si>
    <t>2410000</t>
  </si>
  <si>
    <t xml:space="preserve">Приобретение оборудования и предметов длительного пользования </t>
  </si>
  <si>
    <t>0770000</t>
  </si>
  <si>
    <t xml:space="preserve">Приобретение учебников </t>
  </si>
  <si>
    <t>РМ-А-1800</t>
  </si>
  <si>
    <t xml:space="preserve">Увеличение стоимости материальных запасов </t>
  </si>
  <si>
    <t>3100000</t>
  </si>
  <si>
    <t xml:space="preserve">Медикаменты </t>
  </si>
  <si>
    <t>3200000</t>
  </si>
  <si>
    <t xml:space="preserve">Мягкий  инвентарь </t>
  </si>
  <si>
    <t>3300000</t>
  </si>
  <si>
    <t xml:space="preserve">Продукты питания </t>
  </si>
  <si>
    <t>3400000</t>
  </si>
  <si>
    <t xml:space="preserve">ГСМ </t>
  </si>
  <si>
    <t>3503400</t>
  </si>
  <si>
    <t xml:space="preserve">Прочие расходные  материалы  </t>
  </si>
  <si>
    <t>Субсидии бюджетным учреждениям на иные цели</t>
  </si>
  <si>
    <t>Коммунальные услуги</t>
  </si>
  <si>
    <t>7200100</t>
  </si>
  <si>
    <t>Тепловая энергия</t>
  </si>
  <si>
    <t>7200200</t>
  </si>
  <si>
    <t>Газ</t>
  </si>
  <si>
    <t>7200300</t>
  </si>
  <si>
    <t>Электроэнергия</t>
  </si>
  <si>
    <t>7200401</t>
  </si>
  <si>
    <t>Водоснабжение</t>
  </si>
  <si>
    <t>7200402</t>
  </si>
  <si>
    <t>Канализация</t>
  </si>
  <si>
    <t>Услуги по содержанию имущества</t>
  </si>
  <si>
    <t>7100000</t>
  </si>
  <si>
    <t>Оплата содерж.помещений (дератизация,ТБО, паспортизация учр., очистка дымоходов и др.)</t>
  </si>
  <si>
    <t>7700000</t>
  </si>
  <si>
    <t>Прочие ком.услуги (пуск, наладка систем отопл., обследования и др.)</t>
  </si>
  <si>
    <t>0202500</t>
  </si>
  <si>
    <t>Оплата текущего ремонта оборудования и инвентаря</t>
  </si>
  <si>
    <t>0302500</t>
  </si>
  <si>
    <t xml:space="preserve">Оплата текущего ремонта </t>
  </si>
  <si>
    <t>О79</t>
  </si>
  <si>
    <t xml:space="preserve">Приобреиение оборудования  и  предметов  длительного пользования  </t>
  </si>
  <si>
    <t>"29" _декабря___20_12_ год</t>
  </si>
  <si>
    <t>0702</t>
  </si>
  <si>
    <t>4219900</t>
  </si>
  <si>
    <t>Субсидии бюджетным учреждениям на финансовое обеспечение государственного задания на оказание госудаhственных услуг (выполнение работ)</t>
  </si>
  <si>
    <t xml:space="preserve">Безвозмездные перечисления государственным и муниципальным организациям </t>
  </si>
  <si>
    <t>5200900</t>
  </si>
  <si>
    <t>Вознаграждение за классное руководство (областной бюджет)</t>
  </si>
  <si>
    <t>Доп. ФК 29.39</t>
  </si>
  <si>
    <t>РМ-В-4300</t>
  </si>
  <si>
    <t>Государственный стандарт общего образования (областной бюджет)</t>
  </si>
  <si>
    <t>Доп. ФК 29.40</t>
  </si>
  <si>
    <t>РМ-В-4000</t>
  </si>
  <si>
    <t>Оздоровительная кампания детей (федеральный бюджет)</t>
  </si>
  <si>
    <t>Доп. ФК 29.21</t>
  </si>
  <si>
    <t>РМ-В-0200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</si>
</sst>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name val="Bodoni MT Black"/>
      <family val="1"/>
    </font>
    <font>
      <b/>
      <sz val="8"/>
      <name val="Arial"/>
      <family val="2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23" fillId="0" borderId="23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3" fillId="0" borderId="23" xfId="0" applyFont="1" applyBorder="1" applyAlignment="1">
      <alignment wrapText="1"/>
    </xf>
    <xf numFmtId="0" fontId="0" fillId="0" borderId="21" xfId="0" applyBorder="1" applyAlignment="1">
      <alignment/>
    </xf>
    <xf numFmtId="0" fontId="24" fillId="0" borderId="24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27" xfId="0" applyFont="1" applyBorder="1" applyAlignment="1">
      <alignment/>
    </xf>
    <xf numFmtId="0" fontId="0" fillId="0" borderId="27" xfId="0" applyBorder="1" applyAlignment="1">
      <alignment/>
    </xf>
    <xf numFmtId="0" fontId="2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0" fontId="27" fillId="0" borderId="28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wrapText="1"/>
    </xf>
    <xf numFmtId="0" fontId="27" fillId="0" borderId="34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28" fillId="0" borderId="35" xfId="0" applyFont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37" xfId="0" applyFont="1" applyBorder="1" applyAlignment="1">
      <alignment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18" fillId="0" borderId="35" xfId="0" applyFont="1" applyBorder="1" applyAlignment="1">
      <alignment/>
    </xf>
    <xf numFmtId="0" fontId="29" fillId="0" borderId="0" xfId="0" applyFont="1" applyAlignment="1">
      <alignment/>
    </xf>
    <xf numFmtId="0" fontId="26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49" fontId="27" fillId="0" borderId="39" xfId="0" applyNumberFormat="1" applyFont="1" applyBorder="1" applyAlignment="1">
      <alignment horizontal="center" wrapText="1"/>
    </xf>
    <xf numFmtId="0" fontId="18" fillId="0" borderId="39" xfId="0" applyFont="1" applyBorder="1" applyAlignment="1">
      <alignment wrapText="1"/>
    </xf>
    <xf numFmtId="0" fontId="27" fillId="0" borderId="40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 wrapText="1"/>
    </xf>
    <xf numFmtId="0" fontId="27" fillId="0" borderId="42" xfId="0" applyFont="1" applyBorder="1" applyAlignment="1">
      <alignment wrapText="1"/>
    </xf>
    <xf numFmtId="49" fontId="27" fillId="0" borderId="42" xfId="0" applyNumberFormat="1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0" fontId="25" fillId="22" borderId="40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 wrapText="1"/>
    </xf>
    <xf numFmtId="0" fontId="25" fillId="22" borderId="41" xfId="0" applyFont="1" applyFill="1" applyBorder="1" applyAlignment="1">
      <alignment horizontal="center" vertical="center" wrapText="1"/>
    </xf>
    <xf numFmtId="0" fontId="30" fillId="22" borderId="13" xfId="0" applyFont="1" applyFill="1" applyBorder="1" applyAlignment="1">
      <alignment wrapText="1"/>
    </xf>
    <xf numFmtId="0" fontId="30" fillId="22" borderId="39" xfId="0" applyFont="1" applyFill="1" applyBorder="1" applyAlignment="1">
      <alignment wrapText="1"/>
    </xf>
    <xf numFmtId="0" fontId="0" fillId="20" borderId="39" xfId="0" applyFill="1" applyBorder="1" applyAlignment="1">
      <alignment/>
    </xf>
    <xf numFmtId="0" fontId="0" fillId="20" borderId="39" xfId="0" applyFill="1" applyBorder="1" applyAlignment="1">
      <alignment wrapText="1"/>
    </xf>
    <xf numFmtId="0" fontId="18" fillId="20" borderId="39" xfId="0" applyFont="1" applyFill="1" applyBorder="1" applyAlignment="1">
      <alignment wrapText="1"/>
    </xf>
    <xf numFmtId="49" fontId="18" fillId="20" borderId="39" xfId="0" applyNumberFormat="1" applyFont="1" applyFill="1" applyBorder="1" applyAlignment="1">
      <alignment horizontal="center" wrapText="1"/>
    </xf>
    <xf numFmtId="0" fontId="30" fillId="20" borderId="13" xfId="0" applyFont="1" applyFill="1" applyBorder="1" applyAlignment="1">
      <alignment wrapText="1"/>
    </xf>
    <xf numFmtId="0" fontId="30" fillId="20" borderId="13" xfId="0" applyFont="1" applyFill="1" applyBorder="1" applyAlignment="1">
      <alignment wrapText="1"/>
    </xf>
    <xf numFmtId="0" fontId="30" fillId="20" borderId="39" xfId="0" applyFont="1" applyFill="1" applyBorder="1" applyAlignment="1">
      <alignment wrapText="1"/>
    </xf>
    <xf numFmtId="0" fontId="0" fillId="0" borderId="39" xfId="0" applyBorder="1" applyAlignment="1">
      <alignment/>
    </xf>
    <xf numFmtId="0" fontId="0" fillId="0" borderId="39" xfId="0" applyBorder="1" applyAlignment="1">
      <alignment wrapText="1"/>
    </xf>
    <xf numFmtId="0" fontId="18" fillId="0" borderId="39" xfId="0" applyFont="1" applyBorder="1" applyAlignment="1">
      <alignment wrapText="1"/>
    </xf>
    <xf numFmtId="49" fontId="18" fillId="22" borderId="39" xfId="0" applyNumberFormat="1" applyFont="1" applyFill="1" applyBorder="1" applyAlignment="1">
      <alignment horizontal="center" wrapText="1"/>
    </xf>
    <xf numFmtId="0" fontId="18" fillId="24" borderId="39" xfId="0" applyFont="1" applyFill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39" xfId="0" applyFont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wrapText="1"/>
    </xf>
    <xf numFmtId="0" fontId="18" fillId="0" borderId="39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30" fillId="0" borderId="39" xfId="0" applyFont="1" applyFill="1" applyBorder="1" applyAlignment="1">
      <alignment wrapText="1"/>
    </xf>
    <xf numFmtId="0" fontId="0" fillId="0" borderId="0" xfId="0" applyFill="1" applyAlignment="1">
      <alignment/>
    </xf>
    <xf numFmtId="0" fontId="1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9" fontId="18" fillId="22" borderId="13" xfId="0" applyNumberFormat="1" applyFont="1" applyFill="1" applyBorder="1" applyAlignment="1">
      <alignment horizontal="center" wrapText="1"/>
    </xf>
    <xf numFmtId="0" fontId="18" fillId="24" borderId="13" xfId="0" applyFont="1" applyFill="1" applyBorder="1" applyAlignment="1">
      <alignment wrapText="1"/>
    </xf>
    <xf numFmtId="0" fontId="20" fillId="20" borderId="33" xfId="0" applyFont="1" applyFill="1" applyBorder="1" applyAlignment="1">
      <alignment/>
    </xf>
    <xf numFmtId="0" fontId="31" fillId="20" borderId="33" xfId="0" applyFont="1" applyFill="1" applyBorder="1" applyAlignment="1">
      <alignment wrapText="1"/>
    </xf>
    <xf numFmtId="0" fontId="32" fillId="20" borderId="33" xfId="0" applyFont="1" applyFill="1" applyBorder="1" applyAlignment="1">
      <alignment/>
    </xf>
    <xf numFmtId="49" fontId="32" fillId="20" borderId="32" xfId="0" applyNumberFormat="1" applyFont="1" applyFill="1" applyBorder="1" applyAlignment="1">
      <alignment horizontal="center"/>
    </xf>
    <xf numFmtId="0" fontId="32" fillId="20" borderId="32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20" borderId="13" xfId="0" applyFont="1" applyFill="1" applyBorder="1" applyAlignment="1">
      <alignment/>
    </xf>
    <xf numFmtId="49" fontId="30" fillId="20" borderId="13" xfId="0" applyNumberFormat="1" applyFont="1" applyFill="1" applyBorder="1" applyAlignment="1">
      <alignment horizontal="center" wrapText="1"/>
    </xf>
    <xf numFmtId="0" fontId="30" fillId="20" borderId="42" xfId="0" applyFont="1" applyFill="1" applyBorder="1" applyAlignment="1">
      <alignment wrapText="1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wrapText="1"/>
    </xf>
    <xf numFmtId="49" fontId="30" fillId="24" borderId="13" xfId="0" applyNumberFormat="1" applyFont="1" applyFill="1" applyBorder="1" applyAlignment="1">
      <alignment horizontal="center" wrapText="1"/>
    </xf>
    <xf numFmtId="0" fontId="30" fillId="24" borderId="42" xfId="0" applyFont="1" applyFill="1" applyBorder="1" applyAlignment="1">
      <alignment wrapText="1"/>
    </xf>
    <xf numFmtId="0" fontId="18" fillId="0" borderId="13" xfId="0" applyFont="1" applyBorder="1" applyAlignment="1">
      <alignment/>
    </xf>
    <xf numFmtId="49" fontId="18" fillId="0" borderId="13" xfId="0" applyNumberFormat="1" applyFont="1" applyBorder="1" applyAlignment="1">
      <alignment horizontal="center" wrapText="1"/>
    </xf>
    <xf numFmtId="0" fontId="30" fillId="0" borderId="42" xfId="0" applyFont="1" applyBorder="1" applyAlignment="1">
      <alignment wrapText="1"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49" fontId="30" fillId="0" borderId="13" xfId="0" applyNumberFormat="1" applyFont="1" applyFill="1" applyBorder="1" applyAlignment="1">
      <alignment horizontal="center" wrapText="1"/>
    </xf>
    <xf numFmtId="0" fontId="30" fillId="0" borderId="42" xfId="0" applyFont="1" applyFill="1" applyBorder="1" applyAlignment="1">
      <alignment wrapText="1"/>
    </xf>
    <xf numFmtId="49" fontId="30" fillId="0" borderId="13" xfId="0" applyNumberFormat="1" applyFont="1" applyBorder="1" applyAlignment="1">
      <alignment horizontal="center" wrapText="1"/>
    </xf>
    <xf numFmtId="0" fontId="30" fillId="24" borderId="0" xfId="0" applyFont="1" applyFill="1" applyBorder="1" applyAlignment="1">
      <alignment wrapText="1"/>
    </xf>
    <xf numFmtId="0" fontId="18" fillId="24" borderId="0" xfId="0" applyFont="1" applyFill="1" applyBorder="1" applyAlignment="1">
      <alignment horizontal="right" wrapText="1"/>
    </xf>
    <xf numFmtId="0" fontId="18" fillId="24" borderId="0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wrapText="1"/>
    </xf>
    <xf numFmtId="49" fontId="18" fillId="22" borderId="13" xfId="0" applyNumberFormat="1" applyFont="1" applyFill="1" applyBorder="1" applyAlignment="1">
      <alignment horizontal="center" wrapText="1"/>
    </xf>
    <xf numFmtId="0" fontId="30" fillId="0" borderId="13" xfId="0" applyFont="1" applyFill="1" applyBorder="1" applyAlignment="1">
      <alignment wrapText="1"/>
    </xf>
    <xf numFmtId="49" fontId="30" fillId="0" borderId="13" xfId="0" applyNumberFormat="1" applyFont="1" applyFill="1" applyBorder="1" applyAlignment="1">
      <alignment horizontal="center" wrapText="1"/>
    </xf>
    <xf numFmtId="0" fontId="30" fillId="25" borderId="13" xfId="0" applyFont="1" applyFill="1" applyBorder="1" applyAlignment="1">
      <alignment wrapText="1"/>
    </xf>
    <xf numFmtId="0" fontId="30" fillId="24" borderId="13" xfId="0" applyFont="1" applyFill="1" applyBorder="1" applyAlignment="1">
      <alignment wrapText="1"/>
    </xf>
    <xf numFmtId="0" fontId="18" fillId="25" borderId="13" xfId="0" applyFont="1" applyFill="1" applyBorder="1" applyAlignment="1">
      <alignment wrapText="1"/>
    </xf>
    <xf numFmtId="49" fontId="18" fillId="22" borderId="13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28" fillId="0" borderId="37" xfId="0" applyNumberFormat="1" applyFont="1" applyBorder="1" applyAlignment="1">
      <alignment wrapText="1"/>
    </xf>
    <xf numFmtId="2" fontId="28" fillId="0" borderId="36" xfId="0" applyNumberFormat="1" applyFont="1" applyBorder="1" applyAlignment="1">
      <alignment wrapText="1"/>
    </xf>
    <xf numFmtId="2" fontId="30" fillId="20" borderId="42" xfId="0" applyNumberFormat="1" applyFont="1" applyFill="1" applyBorder="1" applyAlignment="1">
      <alignment wrapText="1"/>
    </xf>
    <xf numFmtId="2" fontId="30" fillId="20" borderId="13" xfId="0" applyNumberFormat="1" applyFont="1" applyFill="1" applyBorder="1" applyAlignment="1">
      <alignment wrapText="1"/>
    </xf>
    <xf numFmtId="2" fontId="30" fillId="24" borderId="42" xfId="0" applyNumberFormat="1" applyFont="1" applyFill="1" applyBorder="1" applyAlignment="1">
      <alignment wrapText="1"/>
    </xf>
    <xf numFmtId="2" fontId="30" fillId="24" borderId="13" xfId="0" applyNumberFormat="1" applyFont="1" applyFill="1" applyBorder="1" applyAlignment="1">
      <alignment wrapText="1"/>
    </xf>
    <xf numFmtId="2" fontId="30" fillId="0" borderId="42" xfId="0" applyNumberFormat="1" applyFont="1" applyBorder="1" applyAlignment="1">
      <alignment wrapText="1"/>
    </xf>
    <xf numFmtId="2" fontId="30" fillId="0" borderId="13" xfId="0" applyNumberFormat="1" applyFont="1" applyBorder="1" applyAlignment="1">
      <alignment wrapText="1"/>
    </xf>
    <xf numFmtId="2" fontId="30" fillId="0" borderId="42" xfId="0" applyNumberFormat="1" applyFont="1" applyFill="1" applyBorder="1" applyAlignment="1">
      <alignment wrapText="1"/>
    </xf>
    <xf numFmtId="2" fontId="30" fillId="0" borderId="13" xfId="0" applyNumberFormat="1" applyFont="1" applyFill="1" applyBorder="1" applyAlignment="1">
      <alignment wrapText="1"/>
    </xf>
    <xf numFmtId="2" fontId="30" fillId="22" borderId="13" xfId="0" applyNumberFormat="1" applyFont="1" applyFill="1" applyBorder="1" applyAlignment="1">
      <alignment wrapText="1"/>
    </xf>
    <xf numFmtId="2" fontId="30" fillId="20" borderId="13" xfId="0" applyNumberFormat="1" applyFont="1" applyFill="1" applyBorder="1" applyAlignment="1">
      <alignment wrapText="1"/>
    </xf>
    <xf numFmtId="2" fontId="30" fillId="20" borderId="39" xfId="0" applyNumberFormat="1" applyFont="1" applyFill="1" applyBorder="1" applyAlignment="1">
      <alignment wrapText="1"/>
    </xf>
    <xf numFmtId="2" fontId="30" fillId="0" borderId="39" xfId="0" applyNumberFormat="1" applyFont="1" applyBorder="1" applyAlignment="1">
      <alignment wrapText="1"/>
    </xf>
    <xf numFmtId="2" fontId="30" fillId="0" borderId="39" xfId="0" applyNumberFormat="1" applyFont="1" applyFill="1" applyBorder="1" applyAlignment="1">
      <alignment wrapText="1"/>
    </xf>
    <xf numFmtId="2" fontId="32" fillId="20" borderId="3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H43" sqref="H43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5.28125" style="0" customWidth="1"/>
    <col min="4" max="4" width="7.28125" style="1" customWidth="1"/>
    <col min="5" max="5" width="0.2890625" style="0" hidden="1" customWidth="1"/>
    <col min="6" max="6" width="27.8515625" style="0" customWidth="1"/>
    <col min="7" max="7" width="6.8515625" style="0" customWidth="1"/>
    <col min="8" max="8" width="7.140625" style="0" customWidth="1"/>
    <col min="9" max="9" width="6.421875" style="0" customWidth="1"/>
    <col min="10" max="10" width="6.57421875" style="0" customWidth="1"/>
    <col min="11" max="11" width="8.7109375" style="0" customWidth="1"/>
    <col min="12" max="13" width="7.7109375" style="0" customWidth="1"/>
  </cols>
  <sheetData>
    <row r="2" spans="6:13" ht="20.25">
      <c r="F2" s="2" t="s">
        <v>0</v>
      </c>
      <c r="G2" s="2"/>
      <c r="H2" s="2"/>
      <c r="I2" s="2"/>
      <c r="J2" s="2"/>
      <c r="K2" s="2"/>
      <c r="L2" s="3"/>
      <c r="M2" s="3"/>
    </row>
    <row r="3" spans="6:13" ht="12.75">
      <c r="F3" s="4"/>
      <c r="G3" s="4"/>
      <c r="H3" s="4"/>
      <c r="I3" s="4"/>
      <c r="J3" s="4"/>
      <c r="K3" s="4"/>
      <c r="L3" s="5"/>
      <c r="M3" s="5"/>
    </row>
    <row r="4" spans="6:13" ht="18">
      <c r="F4" s="6" t="s">
        <v>1</v>
      </c>
      <c r="G4" s="6"/>
      <c r="H4" s="6"/>
      <c r="I4" s="6"/>
      <c r="J4" s="6"/>
      <c r="K4" s="6"/>
      <c r="L4" s="7"/>
      <c r="M4" s="7"/>
    </row>
    <row r="5" spans="6:13" ht="18">
      <c r="F5" s="6" t="s">
        <v>2</v>
      </c>
      <c r="G5" s="6"/>
      <c r="H5" s="6"/>
      <c r="I5" s="6"/>
      <c r="J5" s="6"/>
      <c r="K5" s="6"/>
      <c r="L5" s="7"/>
      <c r="M5" s="7"/>
    </row>
    <row r="6" spans="6:13" ht="18">
      <c r="F6" s="6" t="s">
        <v>3</v>
      </c>
      <c r="G6" s="6"/>
      <c r="H6" s="6"/>
      <c r="I6" s="6"/>
      <c r="J6" s="6"/>
      <c r="K6" s="6"/>
      <c r="L6" s="7"/>
      <c r="M6" s="7"/>
    </row>
    <row r="7" spans="6:13" ht="18">
      <c r="F7" s="6"/>
      <c r="G7" s="6"/>
      <c r="H7" s="6"/>
      <c r="I7" s="6"/>
      <c r="J7" s="6"/>
      <c r="K7" s="6"/>
      <c r="L7" s="7"/>
      <c r="M7" s="7"/>
    </row>
    <row r="8" spans="6:13" ht="18" customHeight="1">
      <c r="F8" s="8" t="s">
        <v>4</v>
      </c>
      <c r="G8" s="8"/>
      <c r="H8" s="8"/>
      <c r="I8" s="8"/>
      <c r="J8" s="8"/>
      <c r="K8" s="8"/>
      <c r="L8" s="9"/>
      <c r="M8" s="9"/>
    </row>
    <row r="9" spans="6:13" ht="18">
      <c r="F9" s="9"/>
      <c r="G9" s="9"/>
      <c r="H9" s="9"/>
      <c r="I9" s="9"/>
      <c r="J9" s="9"/>
      <c r="K9" s="9"/>
      <c r="L9" s="9"/>
      <c r="M9" s="9"/>
    </row>
    <row r="10" spans="6:13" ht="12.75">
      <c r="F10" s="10" t="s">
        <v>5</v>
      </c>
      <c r="G10" s="10"/>
      <c r="H10" s="10"/>
      <c r="I10" s="10"/>
      <c r="J10" s="10"/>
      <c r="K10" s="10"/>
      <c r="L10" s="11"/>
      <c r="M10" s="11"/>
    </row>
    <row r="11" spans="6:13" ht="12.75">
      <c r="F11" s="11"/>
      <c r="G11" s="11"/>
      <c r="H11" s="11"/>
      <c r="I11" s="11"/>
      <c r="J11" s="11"/>
      <c r="K11" s="11"/>
      <c r="L11" s="11"/>
      <c r="M11" s="11"/>
    </row>
    <row r="12" spans="2:11" ht="24.75" customHeight="1"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1" customHeight="1">
      <c r="B13" s="12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7:13" ht="13.5" thickBot="1">
      <c r="G14" s="14"/>
      <c r="H14" s="14"/>
      <c r="I14" s="14"/>
      <c r="J14" s="14"/>
      <c r="K14" s="14"/>
      <c r="L14" s="15"/>
      <c r="M14" s="15"/>
    </row>
    <row r="15" spans="1:13" ht="16.5" thickBot="1">
      <c r="A15" s="16"/>
      <c r="B15" s="17" t="s">
        <v>8</v>
      </c>
      <c r="C15" s="18" t="s">
        <v>9</v>
      </c>
      <c r="D15" s="19"/>
      <c r="E15" s="19"/>
      <c r="F15" s="19"/>
      <c r="G15" s="20"/>
      <c r="H15" s="20"/>
      <c r="I15" s="20"/>
      <c r="J15" s="21"/>
      <c r="K15" s="22"/>
      <c r="L15" s="23"/>
      <c r="M15" s="23"/>
    </row>
    <row r="16" spans="1:13" ht="12.75" customHeight="1">
      <c r="A16" s="24"/>
      <c r="B16" s="25" t="s">
        <v>10</v>
      </c>
      <c r="C16" s="26">
        <v>871</v>
      </c>
      <c r="D16" s="27"/>
      <c r="E16" s="27"/>
      <c r="F16" s="27"/>
      <c r="G16" s="28"/>
      <c r="H16" s="28"/>
      <c r="I16" s="28"/>
      <c r="J16" s="29"/>
      <c r="K16" s="30"/>
      <c r="L16" s="31"/>
      <c r="M16" s="31"/>
    </row>
    <row r="17" spans="1:13" ht="15">
      <c r="A17" s="32"/>
      <c r="B17" s="33" t="s">
        <v>11</v>
      </c>
      <c r="C17" s="34" t="s">
        <v>12</v>
      </c>
      <c r="D17" s="35"/>
      <c r="E17" s="35"/>
      <c r="F17" s="35"/>
      <c r="G17" s="36"/>
      <c r="H17" s="36"/>
      <c r="I17" s="36"/>
      <c r="J17" s="37"/>
      <c r="K17" s="38"/>
      <c r="L17" s="37"/>
      <c r="M17" s="38"/>
    </row>
    <row r="18" spans="1:13" ht="15">
      <c r="A18" s="32"/>
      <c r="B18" s="33" t="s">
        <v>13</v>
      </c>
      <c r="C18" s="39" t="s">
        <v>14</v>
      </c>
      <c r="D18" s="40"/>
      <c r="E18" s="40"/>
      <c r="F18" s="40"/>
      <c r="G18" s="36"/>
      <c r="H18" s="36"/>
      <c r="I18" s="36"/>
      <c r="J18" s="41"/>
      <c r="K18" s="42"/>
      <c r="L18" s="41"/>
      <c r="M18" s="42"/>
    </row>
    <row r="19" spans="1:13" ht="15">
      <c r="A19" s="32"/>
      <c r="B19" s="43" t="s">
        <v>15</v>
      </c>
      <c r="C19" s="44" t="s">
        <v>16</v>
      </c>
      <c r="D19" s="45"/>
      <c r="E19" s="45"/>
      <c r="F19" s="45"/>
      <c r="G19" s="46"/>
      <c r="H19" s="46"/>
      <c r="I19" s="46"/>
      <c r="J19" s="37"/>
      <c r="K19" s="38"/>
      <c r="L19" s="37"/>
      <c r="M19" s="38"/>
    </row>
    <row r="20" spans="1:13" ht="15">
      <c r="A20" s="47"/>
      <c r="B20" s="48" t="s">
        <v>17</v>
      </c>
      <c r="C20" s="49" t="s">
        <v>18</v>
      </c>
      <c r="D20" s="50"/>
      <c r="E20" s="50"/>
      <c r="F20" s="50"/>
      <c r="G20" s="36"/>
      <c r="H20" s="36"/>
      <c r="I20" s="36"/>
      <c r="J20" s="37"/>
      <c r="K20" s="38"/>
      <c r="L20" s="37"/>
      <c r="M20" s="38"/>
    </row>
    <row r="21" spans="1:13" ht="15.75" thickBot="1">
      <c r="A21" s="51"/>
      <c r="B21" s="52" t="s">
        <v>55</v>
      </c>
      <c r="C21" s="53"/>
      <c r="D21" s="54"/>
      <c r="E21" s="54"/>
      <c r="F21" s="54"/>
      <c r="G21" s="55"/>
      <c r="H21" s="55"/>
      <c r="I21" s="55"/>
      <c r="J21" s="56"/>
      <c r="K21" s="52"/>
      <c r="L21" s="56"/>
      <c r="M21" s="52"/>
    </row>
    <row r="22" spans="1:14" ht="18.75" customHeight="1" thickBo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15"/>
    </row>
    <row r="23" spans="1:13" ht="13.5" thickBot="1">
      <c r="A23" s="60"/>
      <c r="B23" s="61"/>
      <c r="C23" s="62"/>
      <c r="D23" s="63"/>
      <c r="E23" s="62"/>
      <c r="F23" s="62"/>
      <c r="G23" s="64" t="s">
        <v>20</v>
      </c>
      <c r="H23" s="65" t="s">
        <v>21</v>
      </c>
      <c r="I23" s="66"/>
      <c r="J23" s="66"/>
      <c r="K23" s="67"/>
      <c r="L23" s="68">
        <v>2014</v>
      </c>
      <c r="M23" s="68">
        <v>2015</v>
      </c>
    </row>
    <row r="24" spans="1:13" ht="13.5" thickBot="1">
      <c r="A24" s="69"/>
      <c r="B24" s="70"/>
      <c r="C24" s="71"/>
      <c r="D24" s="72"/>
      <c r="E24" s="71"/>
      <c r="F24" s="71"/>
      <c r="G24" s="73"/>
      <c r="H24" s="74" t="s">
        <v>22</v>
      </c>
      <c r="I24" s="74" t="s">
        <v>23</v>
      </c>
      <c r="J24" s="75" t="s">
        <v>24</v>
      </c>
      <c r="K24" s="74" t="s">
        <v>25</v>
      </c>
      <c r="L24" s="68"/>
      <c r="M24" s="68"/>
    </row>
    <row r="25" spans="1:13" ht="13.5" thickBot="1">
      <c r="A25" s="76"/>
      <c r="B25" s="77" t="s">
        <v>26</v>
      </c>
      <c r="C25" s="77"/>
      <c r="D25" s="78"/>
      <c r="E25" s="77"/>
      <c r="F25" s="79"/>
      <c r="G25" s="80">
        <f>H25+I25+J25+K25</f>
        <v>421</v>
      </c>
      <c r="H25" s="81">
        <f aca="true" t="shared" si="0" ref="H25:M25">H40</f>
        <v>136</v>
      </c>
      <c r="I25" s="81">
        <f t="shared" si="0"/>
        <v>101</v>
      </c>
      <c r="J25" s="81">
        <f t="shared" si="0"/>
        <v>53</v>
      </c>
      <c r="K25" s="81">
        <f t="shared" si="0"/>
        <v>131</v>
      </c>
      <c r="L25" s="82">
        <f t="shared" si="0"/>
        <v>454</v>
      </c>
      <c r="M25" s="82">
        <f t="shared" si="0"/>
        <v>491</v>
      </c>
    </row>
    <row r="26" spans="1:13" ht="13.5" thickBot="1">
      <c r="A26" s="76"/>
      <c r="B26" s="83" t="s">
        <v>27</v>
      </c>
      <c r="C26" s="83"/>
      <c r="D26" s="84"/>
      <c r="E26" s="83"/>
      <c r="F26" s="85"/>
      <c r="G26" s="80">
        <f>H26+I26+J26+K26</f>
        <v>421</v>
      </c>
      <c r="H26" s="81">
        <f aca="true" t="shared" si="1" ref="H26:M26">H25</f>
        <v>136</v>
      </c>
      <c r="I26" s="81">
        <f t="shared" si="1"/>
        <v>101</v>
      </c>
      <c r="J26" s="81">
        <f t="shared" si="1"/>
        <v>53</v>
      </c>
      <c r="K26" s="81">
        <f t="shared" si="1"/>
        <v>131</v>
      </c>
      <c r="L26" s="81">
        <f t="shared" si="1"/>
        <v>454</v>
      </c>
      <c r="M26" s="81">
        <f t="shared" si="1"/>
        <v>491</v>
      </c>
    </row>
    <row r="28" spans="9:13" ht="12.75">
      <c r="I28" s="86"/>
      <c r="J28" s="86"/>
      <c r="K28" s="86"/>
      <c r="L28" s="86"/>
      <c r="M28" s="86"/>
    </row>
    <row r="29" spans="1:13" ht="13.5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59"/>
      <c r="M29" s="59"/>
    </row>
    <row r="30" spans="1:13" ht="12.75" customHeight="1">
      <c r="A30" s="89" t="s">
        <v>29</v>
      </c>
      <c r="B30" s="90" t="s">
        <v>30</v>
      </c>
      <c r="C30" s="91" t="s">
        <v>31</v>
      </c>
      <c r="D30" s="92" t="s">
        <v>32</v>
      </c>
      <c r="E30" s="91" t="s">
        <v>33</v>
      </c>
      <c r="F30" s="93" t="s">
        <v>34</v>
      </c>
      <c r="G30" s="91" t="s">
        <v>20</v>
      </c>
      <c r="H30" s="94" t="s">
        <v>21</v>
      </c>
      <c r="I30" s="95"/>
      <c r="J30" s="95"/>
      <c r="K30" s="96"/>
      <c r="L30" s="68">
        <v>2014</v>
      </c>
      <c r="M30" s="68">
        <v>2015</v>
      </c>
    </row>
    <row r="31" spans="1:13" ht="48.75" customHeight="1">
      <c r="A31" s="97"/>
      <c r="B31" s="98"/>
      <c r="C31" s="99"/>
      <c r="D31" s="100"/>
      <c r="E31" s="99"/>
      <c r="F31" s="101"/>
      <c r="G31" s="98"/>
      <c r="H31" s="102" t="s">
        <v>22</v>
      </c>
      <c r="I31" s="102" t="s">
        <v>23</v>
      </c>
      <c r="J31" s="102" t="s">
        <v>24</v>
      </c>
      <c r="K31" s="102" t="s">
        <v>25</v>
      </c>
      <c r="L31" s="68"/>
      <c r="M31" s="68"/>
    </row>
    <row r="32" spans="1:13" ht="27" customHeight="1">
      <c r="A32" s="103" t="s">
        <v>35</v>
      </c>
      <c r="B32" s="104"/>
      <c r="C32" s="104"/>
      <c r="D32" s="104"/>
      <c r="E32" s="104"/>
      <c r="F32" s="105"/>
      <c r="G32" s="106">
        <f aca="true" t="shared" si="2" ref="G32:G40">H32+I32+J32+K32</f>
        <v>421</v>
      </c>
      <c r="H32" s="107">
        <f aca="true" t="shared" si="3" ref="H32:M32">H33+H35</f>
        <v>136</v>
      </c>
      <c r="I32" s="107">
        <f t="shared" si="3"/>
        <v>101</v>
      </c>
      <c r="J32" s="107">
        <f t="shared" si="3"/>
        <v>53</v>
      </c>
      <c r="K32" s="107">
        <f t="shared" si="3"/>
        <v>131</v>
      </c>
      <c r="L32" s="107">
        <f t="shared" si="3"/>
        <v>454</v>
      </c>
      <c r="M32" s="107">
        <f t="shared" si="3"/>
        <v>491</v>
      </c>
    </row>
    <row r="33" spans="1:13" ht="39" customHeight="1">
      <c r="A33" s="108">
        <v>313</v>
      </c>
      <c r="B33" s="109" t="s">
        <v>36</v>
      </c>
      <c r="C33" s="110"/>
      <c r="D33" s="111"/>
      <c r="E33" s="110"/>
      <c r="F33" s="112"/>
      <c r="G33" s="113">
        <f t="shared" si="2"/>
        <v>0</v>
      </c>
      <c r="H33" s="114">
        <f aca="true" t="shared" si="4" ref="H33:M33">H34</f>
        <v>0</v>
      </c>
      <c r="I33" s="114">
        <f t="shared" si="4"/>
        <v>0</v>
      </c>
      <c r="J33" s="114">
        <f t="shared" si="4"/>
        <v>0</v>
      </c>
      <c r="K33" s="114">
        <f t="shared" si="4"/>
        <v>0</v>
      </c>
      <c r="L33" s="114">
        <f t="shared" si="4"/>
        <v>0</v>
      </c>
      <c r="M33" s="114">
        <f t="shared" si="4"/>
        <v>0</v>
      </c>
    </row>
    <row r="34" spans="1:13" ht="13.5" customHeight="1">
      <c r="A34" s="115"/>
      <c r="B34" s="116"/>
      <c r="C34" s="117">
        <v>262</v>
      </c>
      <c r="D34" s="118" t="s">
        <v>37</v>
      </c>
      <c r="E34" s="117"/>
      <c r="F34" s="119" t="s">
        <v>38</v>
      </c>
      <c r="G34" s="120">
        <f t="shared" si="2"/>
        <v>0</v>
      </c>
      <c r="H34" s="121"/>
      <c r="I34" s="121"/>
      <c r="J34" s="121"/>
      <c r="K34" s="121"/>
      <c r="L34" s="121"/>
      <c r="M34" s="121"/>
    </row>
    <row r="35" spans="1:13" ht="48" customHeight="1">
      <c r="A35" s="108">
        <v>314</v>
      </c>
      <c r="B35" s="109" t="s">
        <v>39</v>
      </c>
      <c r="C35" s="110"/>
      <c r="D35" s="111"/>
      <c r="E35" s="110"/>
      <c r="F35" s="112" t="s">
        <v>40</v>
      </c>
      <c r="G35" s="113">
        <f t="shared" si="2"/>
        <v>421</v>
      </c>
      <c r="H35" s="114">
        <f aca="true" t="shared" si="5" ref="H35:M35">H37+H38+H39+H36</f>
        <v>136</v>
      </c>
      <c r="I35" s="114">
        <f t="shared" si="5"/>
        <v>101</v>
      </c>
      <c r="J35" s="114">
        <f t="shared" si="5"/>
        <v>53</v>
      </c>
      <c r="K35" s="114">
        <f t="shared" si="5"/>
        <v>131</v>
      </c>
      <c r="L35" s="114">
        <f t="shared" si="5"/>
        <v>454</v>
      </c>
      <c r="M35" s="114">
        <f t="shared" si="5"/>
        <v>491</v>
      </c>
    </row>
    <row r="36" spans="1:14" ht="32.25" customHeight="1">
      <c r="A36" s="122"/>
      <c r="B36" s="123" t="s">
        <v>41</v>
      </c>
      <c r="C36" s="124">
        <v>212</v>
      </c>
      <c r="D36" s="118" t="s">
        <v>42</v>
      </c>
      <c r="E36" s="124"/>
      <c r="F36" s="125" t="s">
        <v>43</v>
      </c>
      <c r="G36" s="120">
        <f t="shared" si="2"/>
        <v>421</v>
      </c>
      <c r="H36" s="126">
        <v>136</v>
      </c>
      <c r="I36" s="126">
        <v>101</v>
      </c>
      <c r="J36" s="126">
        <v>53</v>
      </c>
      <c r="K36" s="126">
        <v>131</v>
      </c>
      <c r="L36" s="126">
        <v>454</v>
      </c>
      <c r="M36" s="126">
        <v>491</v>
      </c>
      <c r="N36" s="127"/>
    </row>
    <row r="37" spans="1:13" ht="51" customHeight="1">
      <c r="A37" s="115"/>
      <c r="B37" s="116"/>
      <c r="C37" s="117">
        <v>221</v>
      </c>
      <c r="D37" s="118" t="s">
        <v>44</v>
      </c>
      <c r="E37" s="117"/>
      <c r="F37" s="128" t="s">
        <v>45</v>
      </c>
      <c r="G37" s="120">
        <f t="shared" si="2"/>
        <v>0</v>
      </c>
      <c r="H37" s="121"/>
      <c r="I37" s="121"/>
      <c r="J37" s="121"/>
      <c r="K37" s="121"/>
      <c r="L37" s="121"/>
      <c r="M37" s="121"/>
    </row>
    <row r="38" spans="1:13" ht="13.5" customHeight="1">
      <c r="A38" s="115"/>
      <c r="B38" s="116"/>
      <c r="C38" s="117">
        <v>226</v>
      </c>
      <c r="D38" s="118" t="s">
        <v>46</v>
      </c>
      <c r="E38" s="117"/>
      <c r="F38" s="128" t="s">
        <v>47</v>
      </c>
      <c r="G38" s="120">
        <f t="shared" si="2"/>
        <v>0</v>
      </c>
      <c r="H38" s="121"/>
      <c r="I38" s="121"/>
      <c r="J38" s="121"/>
      <c r="K38" s="121"/>
      <c r="L38" s="121"/>
      <c r="M38" s="121"/>
    </row>
    <row r="39" spans="1:13" ht="26.25" customHeight="1">
      <c r="A39" s="31"/>
      <c r="B39" s="129"/>
      <c r="C39" s="128">
        <v>262</v>
      </c>
      <c r="D39" s="130" t="s">
        <v>37</v>
      </c>
      <c r="E39" s="128"/>
      <c r="F39" s="131" t="s">
        <v>48</v>
      </c>
      <c r="G39" s="120">
        <f t="shared" si="2"/>
        <v>0</v>
      </c>
      <c r="H39" s="120"/>
      <c r="I39" s="120"/>
      <c r="J39" s="120"/>
      <c r="K39" s="120"/>
      <c r="L39" s="120"/>
      <c r="M39" s="120"/>
    </row>
    <row r="40" spans="1:13" s="137" customFormat="1" ht="18.75" thickBot="1">
      <c r="A40" s="132"/>
      <c r="B40" s="133" t="s">
        <v>49</v>
      </c>
      <c r="C40" s="134"/>
      <c r="D40" s="135"/>
      <c r="E40" s="136"/>
      <c r="F40" s="133"/>
      <c r="G40" s="134">
        <f t="shared" si="2"/>
        <v>421</v>
      </c>
      <c r="H40" s="134">
        <f aca="true" t="shared" si="6" ref="H40:M40">H32</f>
        <v>136</v>
      </c>
      <c r="I40" s="134">
        <f t="shared" si="6"/>
        <v>101</v>
      </c>
      <c r="J40" s="134">
        <f t="shared" si="6"/>
        <v>53</v>
      </c>
      <c r="K40" s="134">
        <f t="shared" si="6"/>
        <v>131</v>
      </c>
      <c r="L40" s="134">
        <f t="shared" si="6"/>
        <v>454</v>
      </c>
      <c r="M40" s="134">
        <f t="shared" si="6"/>
        <v>491</v>
      </c>
    </row>
    <row r="41" spans="14:15" ht="12.75">
      <c r="N41" s="29"/>
      <c r="O41" s="29"/>
    </row>
    <row r="42" spans="2:8" ht="12.75">
      <c r="B42" t="s">
        <v>50</v>
      </c>
      <c r="H42" t="s">
        <v>51</v>
      </c>
    </row>
    <row r="44" spans="2:8" ht="12.75">
      <c r="B44" t="s">
        <v>52</v>
      </c>
      <c r="H44" t="s">
        <v>53</v>
      </c>
    </row>
    <row r="68" ht="4.5" customHeight="1"/>
    <row r="69" ht="12.75" hidden="1">
      <c r="C69" t="s">
        <v>54</v>
      </c>
    </row>
    <row r="70" ht="12.75" hidden="1"/>
    <row r="71" ht="12.75" hidden="1"/>
    <row r="72" ht="12.75" hidden="1"/>
    <row r="73" ht="12.75" hidden="1"/>
    <row r="74" ht="12.75" hidden="1"/>
    <row r="75" ht="12.75" hidden="1"/>
  </sheetData>
  <sheetProtection/>
  <mergeCells count="42">
    <mergeCell ref="G23:G24"/>
    <mergeCell ref="H23:K23"/>
    <mergeCell ref="C17:F17"/>
    <mergeCell ref="G17:I17"/>
    <mergeCell ref="C18:F18"/>
    <mergeCell ref="G18:I18"/>
    <mergeCell ref="C21:F21"/>
    <mergeCell ref="C23:C24"/>
    <mergeCell ref="E23:E24"/>
    <mergeCell ref="F23:F24"/>
    <mergeCell ref="C15:F15"/>
    <mergeCell ref="G15:K15"/>
    <mergeCell ref="C16:F16"/>
    <mergeCell ref="G16:I16"/>
    <mergeCell ref="F10:K10"/>
    <mergeCell ref="B12:K12"/>
    <mergeCell ref="B13:K13"/>
    <mergeCell ref="G14:K14"/>
    <mergeCell ref="E30:E31"/>
    <mergeCell ref="F30:F31"/>
    <mergeCell ref="G30:G31"/>
    <mergeCell ref="F2:K2"/>
    <mergeCell ref="F3:K3"/>
    <mergeCell ref="F4:K4"/>
    <mergeCell ref="F5:K5"/>
    <mergeCell ref="F6:K6"/>
    <mergeCell ref="F7:K7"/>
    <mergeCell ref="F8:K8"/>
    <mergeCell ref="A32:F32"/>
    <mergeCell ref="C20:F20"/>
    <mergeCell ref="G20:I20"/>
    <mergeCell ref="A29:K29"/>
    <mergeCell ref="A22:K22"/>
    <mergeCell ref="A30:A31"/>
    <mergeCell ref="B30:B31"/>
    <mergeCell ref="C30:C31"/>
    <mergeCell ref="H30:K30"/>
    <mergeCell ref="D30:D31"/>
    <mergeCell ref="L23:L24"/>
    <mergeCell ref="M23:M24"/>
    <mergeCell ref="L30:L31"/>
    <mergeCell ref="M30:M31"/>
  </mergeCells>
  <printOptions/>
  <pageMargins left="0" right="0" top="0" bottom="0" header="0.5118110236220472" footer="0.5118110236220472"/>
  <pageSetup horizontalDpi="600" verticalDpi="600" orientation="portrait" paperSize="9" scale="8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28"/>
  <sheetViews>
    <sheetView tabSelected="1" workbookViewId="0" topLeftCell="A1">
      <selection activeCell="H102" sqref="H102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5.28125" style="0" customWidth="1"/>
    <col min="4" max="4" width="7.28125" style="1" customWidth="1"/>
    <col min="5" max="5" width="0.2890625" style="0" hidden="1" customWidth="1"/>
    <col min="6" max="6" width="27.8515625" style="0" customWidth="1"/>
    <col min="7" max="7" width="6.8515625" style="0" customWidth="1"/>
    <col min="8" max="8" width="7.140625" style="0" customWidth="1"/>
    <col min="9" max="9" width="6.421875" style="0" customWidth="1"/>
    <col min="10" max="10" width="6.57421875" style="0" customWidth="1"/>
    <col min="11" max="11" width="7.140625" style="0" customWidth="1"/>
    <col min="12" max="12" width="6.57421875" style="0" customWidth="1"/>
    <col min="13" max="13" width="7.140625" style="0" customWidth="1"/>
  </cols>
  <sheetData>
    <row r="2" spans="6:13" ht="20.25">
      <c r="F2" s="2" t="s">
        <v>0</v>
      </c>
      <c r="G2" s="2"/>
      <c r="H2" s="2"/>
      <c r="I2" s="2"/>
      <c r="J2" s="2"/>
      <c r="K2" s="2"/>
      <c r="L2" s="3"/>
      <c r="M2" s="3"/>
    </row>
    <row r="3" spans="6:13" ht="12.75">
      <c r="F3" s="4"/>
      <c r="G3" s="4"/>
      <c r="H3" s="4"/>
      <c r="I3" s="4"/>
      <c r="J3" s="4"/>
      <c r="K3" s="4"/>
      <c r="L3" s="5"/>
      <c r="M3" s="5"/>
    </row>
    <row r="4" spans="6:13" ht="18">
      <c r="F4" s="6" t="s">
        <v>1</v>
      </c>
      <c r="G4" s="6"/>
      <c r="H4" s="6"/>
      <c r="I4" s="6"/>
      <c r="J4" s="6"/>
      <c r="K4" s="6"/>
      <c r="L4" s="7"/>
      <c r="M4" s="7"/>
    </row>
    <row r="5" spans="6:13" ht="18">
      <c r="F5" s="6" t="s">
        <v>2</v>
      </c>
      <c r="G5" s="6"/>
      <c r="H5" s="6"/>
      <c r="I5" s="6"/>
      <c r="J5" s="6"/>
      <c r="K5" s="6"/>
      <c r="L5" s="7"/>
      <c r="M5" s="7"/>
    </row>
    <row r="6" spans="6:13" ht="18">
      <c r="F6" s="6" t="s">
        <v>3</v>
      </c>
      <c r="G6" s="6"/>
      <c r="H6" s="6"/>
      <c r="I6" s="6"/>
      <c r="J6" s="6"/>
      <c r="K6" s="6"/>
      <c r="L6" s="7"/>
      <c r="M6" s="7"/>
    </row>
    <row r="7" spans="6:13" ht="18">
      <c r="F7" s="6"/>
      <c r="G7" s="6"/>
      <c r="H7" s="6"/>
      <c r="I7" s="6"/>
      <c r="J7" s="6"/>
      <c r="K7" s="6"/>
      <c r="L7" s="7"/>
      <c r="M7" s="7"/>
    </row>
    <row r="8" spans="6:13" ht="18" customHeight="1">
      <c r="F8" s="8" t="s">
        <v>4</v>
      </c>
      <c r="G8" s="8"/>
      <c r="H8" s="8"/>
      <c r="I8" s="8"/>
      <c r="J8" s="8"/>
      <c r="K8" s="8"/>
      <c r="L8" s="9"/>
      <c r="M8" s="9"/>
    </row>
    <row r="9" spans="6:13" ht="18">
      <c r="F9" s="9"/>
      <c r="G9" s="9"/>
      <c r="H9" s="9"/>
      <c r="I9" s="9"/>
      <c r="J9" s="9"/>
      <c r="K9" s="9"/>
      <c r="L9" s="9"/>
      <c r="M9" s="9"/>
    </row>
    <row r="10" spans="6:13" ht="12.75">
      <c r="F10" s="10" t="s">
        <v>5</v>
      </c>
      <c r="G10" s="10"/>
      <c r="H10" s="10"/>
      <c r="I10" s="10"/>
      <c r="J10" s="10"/>
      <c r="K10" s="10"/>
      <c r="L10" s="11"/>
      <c r="M10" s="11"/>
    </row>
    <row r="11" spans="6:13" ht="12.75">
      <c r="F11" s="11"/>
      <c r="G11" s="11"/>
      <c r="H11" s="11"/>
      <c r="I11" s="11"/>
      <c r="J11" s="11"/>
      <c r="K11" s="11"/>
      <c r="L11" s="11"/>
      <c r="M11" s="11"/>
    </row>
    <row r="12" spans="2:11" ht="24.75" customHeight="1"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1" customHeight="1">
      <c r="B13" s="12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7:13" ht="13.5" thickBot="1">
      <c r="G14" s="14"/>
      <c r="H14" s="14"/>
      <c r="I14" s="14"/>
      <c r="J14" s="14"/>
      <c r="K14" s="14"/>
      <c r="L14" s="15"/>
      <c r="M14" s="15"/>
    </row>
    <row r="15" spans="1:13" ht="16.5" thickBot="1">
      <c r="A15" s="16"/>
      <c r="B15" s="17" t="s">
        <v>8</v>
      </c>
      <c r="C15" s="18" t="s">
        <v>56</v>
      </c>
      <c r="D15" s="19"/>
      <c r="E15" s="19"/>
      <c r="F15" s="19"/>
      <c r="G15" s="20"/>
      <c r="H15" s="20"/>
      <c r="I15" s="20"/>
      <c r="J15" s="21"/>
      <c r="K15" s="22"/>
      <c r="L15" s="23"/>
      <c r="M15" s="23"/>
    </row>
    <row r="16" spans="1:13" ht="12.75" customHeight="1">
      <c r="A16" s="24"/>
      <c r="B16" s="25" t="s">
        <v>10</v>
      </c>
      <c r="C16" s="26" t="s">
        <v>57</v>
      </c>
      <c r="D16" s="27"/>
      <c r="E16" s="27"/>
      <c r="F16" s="27"/>
      <c r="G16" s="28"/>
      <c r="H16" s="28"/>
      <c r="I16" s="28"/>
      <c r="J16" s="29"/>
      <c r="K16" s="30"/>
      <c r="L16" s="31"/>
      <c r="M16" s="31"/>
    </row>
    <row r="17" spans="1:13" ht="15">
      <c r="A17" s="32"/>
      <c r="B17" s="33" t="s">
        <v>11</v>
      </c>
      <c r="C17" s="34" t="s">
        <v>58</v>
      </c>
      <c r="D17" s="35"/>
      <c r="E17" s="35"/>
      <c r="F17" s="35"/>
      <c r="G17" s="36"/>
      <c r="H17" s="36"/>
      <c r="I17" s="36"/>
      <c r="J17" s="37"/>
      <c r="K17" s="38"/>
      <c r="L17" s="31"/>
      <c r="M17" s="31"/>
    </row>
    <row r="18" spans="1:13" ht="15">
      <c r="A18" s="32"/>
      <c r="B18" s="33" t="s">
        <v>13</v>
      </c>
      <c r="C18" s="39" t="s">
        <v>59</v>
      </c>
      <c r="D18" s="40"/>
      <c r="E18" s="40"/>
      <c r="F18" s="40"/>
      <c r="G18" s="36"/>
      <c r="H18" s="36"/>
      <c r="I18" s="36"/>
      <c r="J18" s="41"/>
      <c r="K18" s="42"/>
      <c r="L18" s="138"/>
      <c r="M18" s="138"/>
    </row>
    <row r="19" spans="1:13" ht="12.75">
      <c r="A19" s="32"/>
      <c r="B19" s="43" t="s">
        <v>15</v>
      </c>
      <c r="C19" s="49" t="s">
        <v>60</v>
      </c>
      <c r="D19" s="50"/>
      <c r="E19" s="50"/>
      <c r="F19" s="50"/>
      <c r="G19" s="50"/>
      <c r="H19" s="50"/>
      <c r="I19" s="50"/>
      <c r="J19" s="50"/>
      <c r="K19" s="139"/>
      <c r="L19" s="140"/>
      <c r="M19" s="140"/>
    </row>
    <row r="20" spans="1:13" ht="15">
      <c r="A20" s="47"/>
      <c r="B20" s="48" t="s">
        <v>17</v>
      </c>
      <c r="C20" s="49"/>
      <c r="D20" s="50"/>
      <c r="E20" s="50"/>
      <c r="F20" s="50"/>
      <c r="G20" s="36"/>
      <c r="H20" s="36"/>
      <c r="I20" s="36"/>
      <c r="J20" s="37"/>
      <c r="K20" s="38"/>
      <c r="L20" s="31"/>
      <c r="M20" s="31"/>
    </row>
    <row r="21" spans="1:13" ht="15.75" thickBot="1">
      <c r="A21" s="51"/>
      <c r="B21" s="52" t="s">
        <v>55</v>
      </c>
      <c r="C21" s="53"/>
      <c r="D21" s="54"/>
      <c r="E21" s="54"/>
      <c r="F21" s="54"/>
      <c r="G21" s="55"/>
      <c r="H21" s="55"/>
      <c r="I21" s="55"/>
      <c r="J21" s="56"/>
      <c r="K21" s="52"/>
      <c r="L21" s="31"/>
      <c r="M21" s="31"/>
    </row>
    <row r="22" spans="1:14" ht="18.75" customHeight="1" thickBo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15"/>
    </row>
    <row r="23" spans="1:13" ht="13.5" thickBot="1">
      <c r="A23" s="60"/>
      <c r="B23" s="61"/>
      <c r="C23" s="62"/>
      <c r="D23" s="63"/>
      <c r="E23" s="62"/>
      <c r="F23" s="62"/>
      <c r="G23" s="64" t="s">
        <v>20</v>
      </c>
      <c r="H23" s="65" t="s">
        <v>21</v>
      </c>
      <c r="I23" s="66"/>
      <c r="J23" s="66"/>
      <c r="K23" s="67"/>
      <c r="L23" s="68">
        <v>2014</v>
      </c>
      <c r="M23" s="68">
        <v>2015</v>
      </c>
    </row>
    <row r="24" spans="1:13" ht="13.5" thickBot="1">
      <c r="A24" s="69"/>
      <c r="B24" s="70"/>
      <c r="C24" s="71"/>
      <c r="D24" s="72"/>
      <c r="E24" s="71"/>
      <c r="F24" s="71"/>
      <c r="G24" s="73"/>
      <c r="H24" s="74" t="s">
        <v>22</v>
      </c>
      <c r="I24" s="74" t="s">
        <v>23</v>
      </c>
      <c r="J24" s="75" t="s">
        <v>24</v>
      </c>
      <c r="K24" s="74" t="s">
        <v>25</v>
      </c>
      <c r="L24" s="68"/>
      <c r="M24" s="68"/>
    </row>
    <row r="25" spans="1:13" ht="13.5" thickBot="1">
      <c r="A25" s="76"/>
      <c r="B25" s="77" t="s">
        <v>26</v>
      </c>
      <c r="C25" s="77"/>
      <c r="D25" s="78"/>
      <c r="E25" s="77"/>
      <c r="F25" s="79"/>
      <c r="G25" s="80">
        <f>H25+I25+J25+K25</f>
        <v>24</v>
      </c>
      <c r="H25" s="81">
        <f aca="true" t="shared" si="0" ref="H25:M25">H99</f>
        <v>0</v>
      </c>
      <c r="I25" s="81">
        <f t="shared" si="0"/>
        <v>24</v>
      </c>
      <c r="J25" s="81">
        <f t="shared" si="0"/>
        <v>0</v>
      </c>
      <c r="K25" s="81">
        <f t="shared" si="0"/>
        <v>0</v>
      </c>
      <c r="L25" s="82">
        <f t="shared" si="0"/>
        <v>26</v>
      </c>
      <c r="M25" s="82">
        <f t="shared" si="0"/>
        <v>28</v>
      </c>
    </row>
    <row r="26" spans="1:13" ht="13.5" thickBot="1">
      <c r="A26" s="76"/>
      <c r="B26" s="83" t="s">
        <v>27</v>
      </c>
      <c r="C26" s="83"/>
      <c r="D26" s="84"/>
      <c r="E26" s="83"/>
      <c r="F26" s="85"/>
      <c r="G26" s="80">
        <f>H26+I26+J26+K26</f>
        <v>24</v>
      </c>
      <c r="H26" s="81">
        <f aca="true" t="shared" si="1" ref="H26:M26">H25</f>
        <v>0</v>
      </c>
      <c r="I26" s="81">
        <f t="shared" si="1"/>
        <v>24</v>
      </c>
      <c r="J26" s="81">
        <f t="shared" si="1"/>
        <v>0</v>
      </c>
      <c r="K26" s="81">
        <f t="shared" si="1"/>
        <v>0</v>
      </c>
      <c r="L26" s="81">
        <f t="shared" si="1"/>
        <v>26</v>
      </c>
      <c r="M26" s="81">
        <f t="shared" si="1"/>
        <v>28</v>
      </c>
    </row>
    <row r="28" spans="9:13" ht="12.75">
      <c r="I28" s="86"/>
      <c r="J28" s="86"/>
      <c r="K28" s="86"/>
      <c r="L28" s="86"/>
      <c r="M28" s="86"/>
    </row>
    <row r="29" spans="1:13" ht="13.5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59"/>
      <c r="M29" s="59"/>
    </row>
    <row r="30" spans="1:13" ht="12.75" customHeight="1">
      <c r="A30" s="89" t="s">
        <v>29</v>
      </c>
      <c r="B30" s="90" t="s">
        <v>30</v>
      </c>
      <c r="C30" s="91" t="s">
        <v>31</v>
      </c>
      <c r="D30" s="92" t="s">
        <v>32</v>
      </c>
      <c r="E30" s="91" t="s">
        <v>33</v>
      </c>
      <c r="F30" s="93" t="s">
        <v>34</v>
      </c>
      <c r="G30" s="91" t="s">
        <v>20</v>
      </c>
      <c r="H30" s="94" t="s">
        <v>21</v>
      </c>
      <c r="I30" s="95"/>
      <c r="J30" s="95"/>
      <c r="K30" s="96"/>
      <c r="L30" s="68">
        <v>2014</v>
      </c>
      <c r="M30" s="68">
        <v>2015</v>
      </c>
    </row>
    <row r="31" spans="1:13" ht="48.75" customHeight="1">
      <c r="A31" s="97"/>
      <c r="B31" s="98"/>
      <c r="C31" s="99"/>
      <c r="D31" s="100"/>
      <c r="E31" s="99"/>
      <c r="F31" s="101"/>
      <c r="G31" s="98"/>
      <c r="H31" s="102" t="s">
        <v>22</v>
      </c>
      <c r="I31" s="102" t="s">
        <v>23</v>
      </c>
      <c r="J31" s="102" t="s">
        <v>24</v>
      </c>
      <c r="K31" s="102" t="s">
        <v>25</v>
      </c>
      <c r="L31" s="68"/>
      <c r="M31" s="68"/>
    </row>
    <row r="32" spans="1:13" ht="59.25" customHeight="1">
      <c r="A32" s="141">
        <v>611</v>
      </c>
      <c r="B32" s="112" t="s">
        <v>61</v>
      </c>
      <c r="C32" s="112">
        <v>241</v>
      </c>
      <c r="D32" s="142"/>
      <c r="E32" s="112"/>
      <c r="F32" s="112" t="s">
        <v>62</v>
      </c>
      <c r="G32" s="143">
        <f aca="true" t="shared" si="2" ref="G32:G63">H32+I32+J32+K32</f>
        <v>24</v>
      </c>
      <c r="H32" s="112">
        <f aca="true" t="shared" si="3" ref="H32:M32">H33+H42+H45+H58+H64+H68+H41</f>
        <v>0</v>
      </c>
      <c r="I32" s="112">
        <f t="shared" si="3"/>
        <v>24</v>
      </c>
      <c r="J32" s="112">
        <f t="shared" si="3"/>
        <v>0</v>
      </c>
      <c r="K32" s="112">
        <f t="shared" si="3"/>
        <v>0</v>
      </c>
      <c r="L32" s="112">
        <f t="shared" si="3"/>
        <v>26</v>
      </c>
      <c r="M32" s="112">
        <f t="shared" si="3"/>
        <v>28</v>
      </c>
    </row>
    <row r="33" spans="1:13" ht="33" customHeight="1" hidden="1">
      <c r="A33" s="144"/>
      <c r="B33" s="145"/>
      <c r="C33" s="145">
        <v>210</v>
      </c>
      <c r="D33" s="146"/>
      <c r="E33" s="145"/>
      <c r="F33" s="145" t="s">
        <v>63</v>
      </c>
      <c r="G33" s="147">
        <f t="shared" si="2"/>
        <v>0</v>
      </c>
      <c r="H33" s="145">
        <f aca="true" t="shared" si="4" ref="H33:M33">H34+H35</f>
        <v>0</v>
      </c>
      <c r="I33" s="145">
        <f t="shared" si="4"/>
        <v>0</v>
      </c>
      <c r="J33" s="145">
        <f t="shared" si="4"/>
        <v>0</v>
      </c>
      <c r="K33" s="145">
        <f t="shared" si="4"/>
        <v>0</v>
      </c>
      <c r="L33" s="145">
        <f t="shared" si="4"/>
        <v>0</v>
      </c>
      <c r="M33" s="145">
        <f t="shared" si="4"/>
        <v>0</v>
      </c>
    </row>
    <row r="34" spans="1:13" ht="12.75" hidden="1">
      <c r="A34" s="148"/>
      <c r="B34" s="128"/>
      <c r="C34" s="128">
        <v>211</v>
      </c>
      <c r="D34" s="149" t="s">
        <v>64</v>
      </c>
      <c r="E34" s="128">
        <v>110100</v>
      </c>
      <c r="F34" s="128" t="s">
        <v>65</v>
      </c>
      <c r="G34" s="150">
        <f t="shared" si="2"/>
        <v>0</v>
      </c>
      <c r="H34" s="120"/>
      <c r="I34" s="120"/>
      <c r="J34" s="120"/>
      <c r="K34" s="120"/>
      <c r="L34" s="120"/>
      <c r="M34" s="120"/>
    </row>
    <row r="35" spans="1:13" ht="22.5" hidden="1">
      <c r="A35" s="148"/>
      <c r="B35" s="128"/>
      <c r="C35" s="128">
        <v>213</v>
      </c>
      <c r="D35" s="149" t="s">
        <v>66</v>
      </c>
      <c r="E35" s="128">
        <v>110200</v>
      </c>
      <c r="F35" s="128" t="s">
        <v>67</v>
      </c>
      <c r="G35" s="150">
        <f t="shared" si="2"/>
        <v>0</v>
      </c>
      <c r="H35" s="120"/>
      <c r="I35" s="120"/>
      <c r="J35" s="120"/>
      <c r="K35" s="120"/>
      <c r="L35" s="120"/>
      <c r="M35" s="120"/>
    </row>
    <row r="36" spans="1:13" ht="12.75" hidden="1">
      <c r="A36" s="151"/>
      <c r="B36" s="152"/>
      <c r="C36" s="152">
        <v>212</v>
      </c>
      <c r="D36" s="153"/>
      <c r="E36" s="152"/>
      <c r="F36" s="152" t="s">
        <v>68</v>
      </c>
      <c r="G36" s="154">
        <f t="shared" si="2"/>
        <v>0</v>
      </c>
      <c r="H36" s="152">
        <f aca="true" t="shared" si="5" ref="H36:M36">H37+H38+H39+H40</f>
        <v>0</v>
      </c>
      <c r="I36" s="152">
        <f t="shared" si="5"/>
        <v>0</v>
      </c>
      <c r="J36" s="152">
        <f t="shared" si="5"/>
        <v>0</v>
      </c>
      <c r="K36" s="152">
        <f t="shared" si="5"/>
        <v>0</v>
      </c>
      <c r="L36" s="152">
        <f t="shared" si="5"/>
        <v>0</v>
      </c>
      <c r="M36" s="152">
        <f t="shared" si="5"/>
        <v>0</v>
      </c>
    </row>
    <row r="37" spans="1:13" ht="22.5" hidden="1">
      <c r="A37" s="148"/>
      <c r="B37" s="128"/>
      <c r="C37" s="128"/>
      <c r="D37" s="130" t="s">
        <v>69</v>
      </c>
      <c r="E37" s="128">
        <v>110400</v>
      </c>
      <c r="F37" s="128" t="s">
        <v>70</v>
      </c>
      <c r="G37" s="150">
        <f t="shared" si="2"/>
        <v>0</v>
      </c>
      <c r="H37" s="120"/>
      <c r="I37" s="120"/>
      <c r="J37" s="120"/>
      <c r="K37" s="120"/>
      <c r="L37" s="120"/>
      <c r="M37" s="120"/>
    </row>
    <row r="38" spans="1:13" ht="12.75" hidden="1">
      <c r="A38" s="148"/>
      <c r="B38" s="128"/>
      <c r="C38" s="128"/>
      <c r="D38" s="130" t="s">
        <v>42</v>
      </c>
      <c r="E38" s="128">
        <v>110760</v>
      </c>
      <c r="F38" s="128" t="s">
        <v>71</v>
      </c>
      <c r="G38" s="150">
        <f t="shared" si="2"/>
        <v>0</v>
      </c>
      <c r="H38" s="120"/>
      <c r="I38" s="120"/>
      <c r="J38" s="120"/>
      <c r="K38" s="120"/>
      <c r="L38" s="120"/>
      <c r="M38" s="120"/>
    </row>
    <row r="39" spans="1:13" ht="12.75" hidden="1">
      <c r="A39" s="148"/>
      <c r="B39" s="128"/>
      <c r="C39" s="128"/>
      <c r="D39" s="130" t="s">
        <v>72</v>
      </c>
      <c r="E39" s="128">
        <v>130330</v>
      </c>
      <c r="F39" s="128" t="s">
        <v>73</v>
      </c>
      <c r="G39" s="150">
        <f t="shared" si="2"/>
        <v>0</v>
      </c>
      <c r="H39" s="120"/>
      <c r="I39" s="120"/>
      <c r="J39" s="120"/>
      <c r="K39" s="120"/>
      <c r="L39" s="120"/>
      <c r="M39" s="120"/>
    </row>
    <row r="40" spans="1:13" ht="12.75" hidden="1">
      <c r="A40" s="148"/>
      <c r="B40" s="128"/>
      <c r="C40" s="128"/>
      <c r="D40" s="130" t="s">
        <v>74</v>
      </c>
      <c r="E40" s="128"/>
      <c r="F40" s="128" t="s">
        <v>75</v>
      </c>
      <c r="G40" s="150">
        <f t="shared" si="2"/>
        <v>0</v>
      </c>
      <c r="H40" s="120"/>
      <c r="I40" s="120"/>
      <c r="J40" s="120"/>
      <c r="K40" s="120"/>
      <c r="L40" s="120"/>
      <c r="M40" s="120"/>
    </row>
    <row r="41" spans="1:13" ht="48.75" customHeight="1" hidden="1">
      <c r="A41" s="148"/>
      <c r="B41" s="128"/>
      <c r="C41" s="128">
        <v>221</v>
      </c>
      <c r="D41" s="130" t="s">
        <v>44</v>
      </c>
      <c r="E41" s="128">
        <v>110600</v>
      </c>
      <c r="F41" s="128" t="s">
        <v>45</v>
      </c>
      <c r="G41" s="150">
        <f t="shared" si="2"/>
        <v>0</v>
      </c>
      <c r="H41" s="120"/>
      <c r="I41" s="120"/>
      <c r="J41" s="120"/>
      <c r="K41" s="120"/>
      <c r="L41" s="120"/>
      <c r="M41" s="120"/>
    </row>
    <row r="42" spans="1:13" ht="12.75" hidden="1">
      <c r="A42" s="31"/>
      <c r="B42" s="129"/>
      <c r="C42" s="128">
        <v>222</v>
      </c>
      <c r="D42" s="149"/>
      <c r="E42" s="128"/>
      <c r="F42" s="128" t="s">
        <v>76</v>
      </c>
      <c r="G42" s="150">
        <f t="shared" si="2"/>
        <v>0</v>
      </c>
      <c r="H42" s="120">
        <f aca="true" t="shared" si="6" ref="H42:M42">H43+H44</f>
        <v>0</v>
      </c>
      <c r="I42" s="120">
        <f t="shared" si="6"/>
        <v>0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</row>
    <row r="43" spans="1:13" ht="22.5" hidden="1">
      <c r="A43" s="31"/>
      <c r="B43" s="129"/>
      <c r="C43" s="128"/>
      <c r="D43" s="130" t="s">
        <v>77</v>
      </c>
      <c r="E43" s="128">
        <v>110520</v>
      </c>
      <c r="F43" s="128" t="s">
        <v>78</v>
      </c>
      <c r="G43" s="150">
        <f t="shared" si="2"/>
        <v>0</v>
      </c>
      <c r="H43" s="120"/>
      <c r="I43" s="120"/>
      <c r="J43" s="120"/>
      <c r="K43" s="120"/>
      <c r="L43" s="120"/>
      <c r="M43" s="120"/>
    </row>
    <row r="44" spans="1:13" ht="22.5" hidden="1">
      <c r="A44" s="31"/>
      <c r="B44" s="129"/>
      <c r="C44" s="120"/>
      <c r="D44" s="130" t="s">
        <v>79</v>
      </c>
      <c r="E44" s="128">
        <v>110400</v>
      </c>
      <c r="F44" s="128" t="s">
        <v>80</v>
      </c>
      <c r="G44" s="150">
        <f t="shared" si="2"/>
        <v>0</v>
      </c>
      <c r="H44" s="120"/>
      <c r="I44" s="120"/>
      <c r="J44" s="120"/>
      <c r="K44" s="120"/>
      <c r="L44" s="120"/>
      <c r="M44" s="120"/>
    </row>
    <row r="45" spans="1:13" ht="14.25" customHeight="1" hidden="1">
      <c r="A45" s="31"/>
      <c r="B45" s="129"/>
      <c r="C45" s="120">
        <v>226</v>
      </c>
      <c r="D45" s="155"/>
      <c r="E45" s="120"/>
      <c r="F45" s="120" t="s">
        <v>47</v>
      </c>
      <c r="G45" s="150">
        <f t="shared" si="2"/>
        <v>0</v>
      </c>
      <c r="H45" s="120">
        <f aca="true" t="shared" si="7" ref="H45:M45">H46+H47+H48+H49+H50+H51+H52+H53+H54+H55+H56+H57</f>
        <v>0</v>
      </c>
      <c r="I45" s="120">
        <f t="shared" si="7"/>
        <v>0</v>
      </c>
      <c r="J45" s="120">
        <f t="shared" si="7"/>
        <v>0</v>
      </c>
      <c r="K45" s="120">
        <f t="shared" si="7"/>
        <v>0</v>
      </c>
      <c r="L45" s="120">
        <f t="shared" si="7"/>
        <v>0</v>
      </c>
      <c r="M45" s="120">
        <f t="shared" si="7"/>
        <v>0</v>
      </c>
    </row>
    <row r="46" spans="1:13" ht="12.75" hidden="1">
      <c r="A46" s="31"/>
      <c r="B46" s="129"/>
      <c r="C46" s="128"/>
      <c r="D46" s="130" t="s">
        <v>81</v>
      </c>
      <c r="E46" s="128"/>
      <c r="F46" s="128" t="s">
        <v>82</v>
      </c>
      <c r="G46" s="150">
        <f t="shared" si="2"/>
        <v>0</v>
      </c>
      <c r="H46" s="120"/>
      <c r="I46" s="120"/>
      <c r="J46" s="120"/>
      <c r="K46" s="120"/>
      <c r="L46" s="120"/>
      <c r="M46" s="120"/>
    </row>
    <row r="47" spans="1:13" ht="12.75" hidden="1">
      <c r="A47" s="31"/>
      <c r="B47" s="129"/>
      <c r="C47" s="128"/>
      <c r="D47" s="130" t="s">
        <v>83</v>
      </c>
      <c r="E47" s="128"/>
      <c r="F47" s="128" t="s">
        <v>84</v>
      </c>
      <c r="G47" s="150">
        <f t="shared" si="2"/>
        <v>0</v>
      </c>
      <c r="H47" s="120"/>
      <c r="I47" s="120"/>
      <c r="J47" s="120"/>
      <c r="K47" s="120"/>
      <c r="L47" s="120"/>
      <c r="M47" s="120"/>
    </row>
    <row r="48" spans="1:13" ht="22.5" hidden="1">
      <c r="A48" s="31"/>
      <c r="B48" s="129"/>
      <c r="C48" s="128"/>
      <c r="D48" s="130" t="s">
        <v>85</v>
      </c>
      <c r="E48" s="128">
        <v>110510</v>
      </c>
      <c r="F48" s="128" t="s">
        <v>86</v>
      </c>
      <c r="G48" s="150">
        <f t="shared" si="2"/>
        <v>0</v>
      </c>
      <c r="H48" s="120"/>
      <c r="I48" s="120"/>
      <c r="J48" s="120"/>
      <c r="K48" s="120"/>
      <c r="L48" s="120"/>
      <c r="M48" s="120"/>
    </row>
    <row r="49" spans="1:13" ht="12.75" hidden="1">
      <c r="A49" s="31"/>
      <c r="B49" s="129"/>
      <c r="C49" s="128"/>
      <c r="D49" s="130" t="s">
        <v>46</v>
      </c>
      <c r="E49" s="128">
        <v>111040</v>
      </c>
      <c r="F49" s="128" t="s">
        <v>87</v>
      </c>
      <c r="G49" s="150">
        <f t="shared" si="2"/>
        <v>0</v>
      </c>
      <c r="H49" s="120"/>
      <c r="I49" s="120"/>
      <c r="J49" s="120"/>
      <c r="K49" s="120"/>
      <c r="L49" s="120"/>
      <c r="M49" s="120"/>
    </row>
    <row r="50" spans="1:13" ht="12.75" hidden="1">
      <c r="A50" s="31"/>
      <c r="B50" s="129"/>
      <c r="C50" s="128"/>
      <c r="D50" s="130" t="s">
        <v>88</v>
      </c>
      <c r="E50" s="128"/>
      <c r="F50" s="128" t="s">
        <v>89</v>
      </c>
      <c r="G50" s="150">
        <f t="shared" si="2"/>
        <v>0</v>
      </c>
      <c r="H50" s="120"/>
      <c r="I50" s="120"/>
      <c r="J50" s="120"/>
      <c r="K50" s="120"/>
      <c r="L50" s="120"/>
      <c r="M50" s="120"/>
    </row>
    <row r="51" spans="1:13" ht="22.5" hidden="1">
      <c r="A51" s="31"/>
      <c r="B51" s="129"/>
      <c r="C51" s="128"/>
      <c r="D51" s="130" t="s">
        <v>90</v>
      </c>
      <c r="E51" s="128"/>
      <c r="F51" s="128" t="s">
        <v>91</v>
      </c>
      <c r="G51" s="150">
        <f t="shared" si="2"/>
        <v>0</v>
      </c>
      <c r="H51" s="120"/>
      <c r="I51" s="120"/>
      <c r="J51" s="120"/>
      <c r="K51" s="120"/>
      <c r="L51" s="120"/>
      <c r="M51" s="120"/>
    </row>
    <row r="52" spans="1:19" ht="22.5" hidden="1">
      <c r="A52" s="31"/>
      <c r="B52" s="129"/>
      <c r="C52" s="128"/>
      <c r="D52" s="130" t="s">
        <v>92</v>
      </c>
      <c r="E52" s="128"/>
      <c r="F52" s="128" t="s">
        <v>93</v>
      </c>
      <c r="G52" s="150">
        <f t="shared" si="2"/>
        <v>0</v>
      </c>
      <c r="H52" s="120"/>
      <c r="I52" s="120"/>
      <c r="J52" s="120"/>
      <c r="K52" s="120"/>
      <c r="L52" s="120"/>
      <c r="M52" s="120"/>
      <c r="P52" s="156"/>
      <c r="Q52" s="157"/>
      <c r="R52" s="156"/>
      <c r="S52" s="158"/>
    </row>
    <row r="53" spans="1:19" ht="12.75" hidden="1">
      <c r="A53" s="31"/>
      <c r="B53" s="129"/>
      <c r="C53" s="128"/>
      <c r="D53" s="130" t="s">
        <v>94</v>
      </c>
      <c r="E53" s="128"/>
      <c r="F53" s="128" t="s">
        <v>95</v>
      </c>
      <c r="G53" s="150">
        <f t="shared" si="2"/>
        <v>0</v>
      </c>
      <c r="H53" s="120"/>
      <c r="I53" s="120"/>
      <c r="J53" s="120"/>
      <c r="K53" s="120"/>
      <c r="L53" s="120"/>
      <c r="M53" s="120"/>
      <c r="P53" s="156"/>
      <c r="Q53" s="157"/>
      <c r="R53" s="156"/>
      <c r="S53" s="158"/>
    </row>
    <row r="54" spans="1:13" ht="12.75" hidden="1">
      <c r="A54" s="31"/>
      <c r="B54" s="129"/>
      <c r="C54" s="128"/>
      <c r="D54" s="130" t="s">
        <v>96</v>
      </c>
      <c r="E54" s="128"/>
      <c r="F54" s="128" t="s">
        <v>97</v>
      </c>
      <c r="G54" s="150">
        <f t="shared" si="2"/>
        <v>0</v>
      </c>
      <c r="H54" s="120"/>
      <c r="I54" s="120"/>
      <c r="J54" s="120"/>
      <c r="K54" s="120"/>
      <c r="L54" s="120"/>
      <c r="M54" s="120"/>
    </row>
    <row r="55" spans="1:13" ht="12.75" hidden="1">
      <c r="A55" s="31"/>
      <c r="B55" s="129"/>
      <c r="C55" s="128"/>
      <c r="D55" s="130" t="s">
        <v>98</v>
      </c>
      <c r="E55" s="128"/>
      <c r="F55" s="128" t="s">
        <v>99</v>
      </c>
      <c r="G55" s="150">
        <f t="shared" si="2"/>
        <v>0</v>
      </c>
      <c r="H55" s="120"/>
      <c r="I55" s="120"/>
      <c r="J55" s="120"/>
      <c r="K55" s="120"/>
      <c r="L55" s="120"/>
      <c r="M55" s="120"/>
    </row>
    <row r="56" spans="1:13" ht="22.5" hidden="1">
      <c r="A56" s="31"/>
      <c r="B56" s="129"/>
      <c r="C56" s="120"/>
      <c r="D56" s="130" t="s">
        <v>100</v>
      </c>
      <c r="E56" s="128">
        <v>110400</v>
      </c>
      <c r="F56" s="128" t="s">
        <v>101</v>
      </c>
      <c r="G56" s="150">
        <f t="shared" si="2"/>
        <v>0</v>
      </c>
      <c r="H56" s="120"/>
      <c r="I56" s="120"/>
      <c r="J56" s="120"/>
      <c r="K56" s="120"/>
      <c r="L56" s="120"/>
      <c r="M56" s="120"/>
    </row>
    <row r="57" spans="1:13" ht="12.75" hidden="1">
      <c r="A57" s="31"/>
      <c r="B57" s="129"/>
      <c r="C57" s="120"/>
      <c r="D57" s="130" t="s">
        <v>102</v>
      </c>
      <c r="E57" s="128"/>
      <c r="F57" s="128" t="s">
        <v>103</v>
      </c>
      <c r="G57" s="150">
        <f t="shared" si="2"/>
        <v>0</v>
      </c>
      <c r="H57" s="120"/>
      <c r="I57" s="120"/>
      <c r="J57" s="120"/>
      <c r="K57" s="120"/>
      <c r="L57" s="120"/>
      <c r="M57" s="120"/>
    </row>
    <row r="58" spans="1:13" s="159" customFormat="1" ht="14.25" customHeight="1" hidden="1">
      <c r="A58" s="31"/>
      <c r="B58" s="129"/>
      <c r="C58" s="120">
        <v>290</v>
      </c>
      <c r="D58" s="153"/>
      <c r="E58" s="120"/>
      <c r="F58" s="120" t="s">
        <v>104</v>
      </c>
      <c r="G58" s="150">
        <f t="shared" si="2"/>
        <v>0</v>
      </c>
      <c r="H58" s="120">
        <f>H59+H60+H61+H62+H63</f>
        <v>0</v>
      </c>
      <c r="I58" s="120">
        <f>I59+I61+I62+I63</f>
        <v>0</v>
      </c>
      <c r="J58" s="120">
        <f>J59+J61+J62+J63</f>
        <v>0</v>
      </c>
      <c r="K58" s="120">
        <f>K59+K61+K62+K63</f>
        <v>0</v>
      </c>
      <c r="L58" s="120">
        <f>L59+L61+L62+L63</f>
        <v>0</v>
      </c>
      <c r="M58" s="120">
        <f>M59+M61+M62+M63</f>
        <v>0</v>
      </c>
    </row>
    <row r="59" spans="1:13" s="159" customFormat="1" ht="14.25" customHeight="1" hidden="1">
      <c r="A59" s="160"/>
      <c r="B59" s="161"/>
      <c r="C59" s="120"/>
      <c r="D59" s="162" t="s">
        <v>105</v>
      </c>
      <c r="E59" s="120"/>
      <c r="F59" s="128" t="s">
        <v>104</v>
      </c>
      <c r="G59" s="150">
        <f t="shared" si="2"/>
        <v>0</v>
      </c>
      <c r="H59" s="120"/>
      <c r="I59" s="120"/>
      <c r="J59" s="120"/>
      <c r="K59" s="120"/>
      <c r="L59" s="120"/>
      <c r="M59" s="120"/>
    </row>
    <row r="60" spans="1:13" s="159" customFormat="1" ht="14.25" customHeight="1" hidden="1">
      <c r="A60" s="160"/>
      <c r="B60" s="161"/>
      <c r="C60" s="120"/>
      <c r="D60" s="162" t="s">
        <v>106</v>
      </c>
      <c r="E60" s="120"/>
      <c r="F60" s="128" t="s">
        <v>107</v>
      </c>
      <c r="G60" s="150">
        <f t="shared" si="2"/>
        <v>0</v>
      </c>
      <c r="H60" s="120"/>
      <c r="I60" s="120"/>
      <c r="J60" s="120"/>
      <c r="K60" s="120"/>
      <c r="L60" s="120"/>
      <c r="M60" s="120"/>
    </row>
    <row r="61" spans="1:13" s="159" customFormat="1" ht="14.25" customHeight="1" hidden="1">
      <c r="A61" s="128"/>
      <c r="B61" s="128"/>
      <c r="C61" s="128"/>
      <c r="D61" s="130" t="s">
        <v>108</v>
      </c>
      <c r="E61" s="128"/>
      <c r="F61" s="128" t="s">
        <v>109</v>
      </c>
      <c r="G61" s="150">
        <f t="shared" si="2"/>
        <v>0</v>
      </c>
      <c r="H61" s="120"/>
      <c r="I61" s="120"/>
      <c r="J61" s="120"/>
      <c r="K61" s="120"/>
      <c r="L61" s="120"/>
      <c r="M61" s="120"/>
    </row>
    <row r="62" spans="1:13" s="159" customFormat="1" ht="14.25" customHeight="1" hidden="1">
      <c r="A62" s="128"/>
      <c r="B62" s="128"/>
      <c r="C62" s="128"/>
      <c r="D62" s="130" t="s">
        <v>110</v>
      </c>
      <c r="E62" s="128"/>
      <c r="F62" s="128" t="s">
        <v>111</v>
      </c>
      <c r="G62" s="150">
        <f t="shared" si="2"/>
        <v>0</v>
      </c>
      <c r="H62" s="120"/>
      <c r="I62" s="120"/>
      <c r="J62" s="120"/>
      <c r="K62" s="120"/>
      <c r="L62" s="120"/>
      <c r="M62" s="120"/>
    </row>
    <row r="63" spans="1:13" s="159" customFormat="1" ht="14.25" customHeight="1" hidden="1">
      <c r="A63" s="128"/>
      <c r="B63" s="128"/>
      <c r="C63" s="128"/>
      <c r="D63" s="130" t="s">
        <v>112</v>
      </c>
      <c r="E63" s="128"/>
      <c r="F63" s="128" t="s">
        <v>113</v>
      </c>
      <c r="G63" s="150">
        <f t="shared" si="2"/>
        <v>0</v>
      </c>
      <c r="H63" s="120"/>
      <c r="I63" s="120"/>
      <c r="J63" s="120"/>
      <c r="K63" s="120"/>
      <c r="L63" s="120"/>
      <c r="M63" s="120"/>
    </row>
    <row r="64" spans="1:13" s="159" customFormat="1" ht="14.25" customHeight="1" hidden="1">
      <c r="A64" s="151"/>
      <c r="B64" s="152"/>
      <c r="C64" s="152">
        <v>310</v>
      </c>
      <c r="D64" s="153"/>
      <c r="E64" s="152"/>
      <c r="F64" s="120" t="s">
        <v>114</v>
      </c>
      <c r="G64" s="150">
        <f aca="true" t="shared" si="8" ref="G64:G95">H64+I64+J64+K64</f>
        <v>0</v>
      </c>
      <c r="H64" s="152">
        <f aca="true" t="shared" si="9" ref="H64:M64">H65+H66+H67</f>
        <v>0</v>
      </c>
      <c r="I64" s="152">
        <f t="shared" si="9"/>
        <v>0</v>
      </c>
      <c r="J64" s="152">
        <f t="shared" si="9"/>
        <v>0</v>
      </c>
      <c r="K64" s="152">
        <f t="shared" si="9"/>
        <v>0</v>
      </c>
      <c r="L64" s="152">
        <f t="shared" si="9"/>
        <v>0</v>
      </c>
      <c r="M64" s="152">
        <f t="shared" si="9"/>
        <v>0</v>
      </c>
    </row>
    <row r="65" spans="1:13" s="159" customFormat="1" ht="14.25" customHeight="1" hidden="1">
      <c r="A65" s="31"/>
      <c r="B65" s="129"/>
      <c r="C65" s="128"/>
      <c r="D65" s="130" t="s">
        <v>115</v>
      </c>
      <c r="E65" s="128"/>
      <c r="F65" s="131" t="s">
        <v>116</v>
      </c>
      <c r="G65" s="150">
        <f t="shared" si="8"/>
        <v>0</v>
      </c>
      <c r="H65" s="120"/>
      <c r="I65" s="120"/>
      <c r="J65" s="120"/>
      <c r="K65" s="120"/>
      <c r="L65" s="120"/>
      <c r="M65" s="120"/>
    </row>
    <row r="66" spans="1:13" s="159" customFormat="1" ht="37.5" customHeight="1" hidden="1">
      <c r="A66" s="31"/>
      <c r="B66" s="129"/>
      <c r="C66" s="128"/>
      <c r="D66" s="130" t="s">
        <v>117</v>
      </c>
      <c r="E66" s="128"/>
      <c r="F66" s="131" t="s">
        <v>118</v>
      </c>
      <c r="G66" s="150">
        <f t="shared" si="8"/>
        <v>0</v>
      </c>
      <c r="H66" s="120"/>
      <c r="I66" s="120"/>
      <c r="J66" s="120"/>
      <c r="K66" s="120"/>
      <c r="L66" s="120"/>
      <c r="M66" s="120"/>
    </row>
    <row r="67" spans="1:13" s="159" customFormat="1" ht="14.25" customHeight="1" hidden="1">
      <c r="A67" s="31"/>
      <c r="B67" s="129"/>
      <c r="C67" s="128"/>
      <c r="D67" s="130" t="s">
        <v>119</v>
      </c>
      <c r="E67" s="128"/>
      <c r="F67" s="131" t="s">
        <v>120</v>
      </c>
      <c r="G67" s="150">
        <f t="shared" si="8"/>
        <v>0</v>
      </c>
      <c r="H67" s="120"/>
      <c r="I67" s="120"/>
      <c r="J67" s="120"/>
      <c r="K67" s="120"/>
      <c r="L67" s="120"/>
      <c r="M67" s="120"/>
    </row>
    <row r="68" spans="1:13" ht="22.5">
      <c r="A68" s="31"/>
      <c r="B68" s="120" t="s">
        <v>121</v>
      </c>
      <c r="C68" s="163">
        <v>340</v>
      </c>
      <c r="D68" s="164"/>
      <c r="E68" s="165"/>
      <c r="F68" s="166" t="s">
        <v>122</v>
      </c>
      <c r="G68" s="150">
        <f t="shared" si="8"/>
        <v>24</v>
      </c>
      <c r="H68" s="120">
        <f aca="true" t="shared" si="10" ref="H68:M68">H69+H70+H71+H72+H73</f>
        <v>0</v>
      </c>
      <c r="I68" s="120">
        <f t="shared" si="10"/>
        <v>24</v>
      </c>
      <c r="J68" s="120">
        <f t="shared" si="10"/>
        <v>0</v>
      </c>
      <c r="K68" s="120">
        <f t="shared" si="10"/>
        <v>0</v>
      </c>
      <c r="L68" s="120">
        <f t="shared" si="10"/>
        <v>26</v>
      </c>
      <c r="M68" s="120">
        <f t="shared" si="10"/>
        <v>28</v>
      </c>
    </row>
    <row r="69" spans="1:13" ht="12.75">
      <c r="A69" s="31"/>
      <c r="B69" s="31"/>
      <c r="C69" s="128"/>
      <c r="D69" s="130" t="s">
        <v>123</v>
      </c>
      <c r="E69" s="128">
        <v>110320</v>
      </c>
      <c r="F69" s="128" t="s">
        <v>124</v>
      </c>
      <c r="G69" s="150">
        <f t="shared" si="8"/>
        <v>0</v>
      </c>
      <c r="H69" s="120"/>
      <c r="I69" s="120"/>
      <c r="J69" s="120"/>
      <c r="K69" s="120"/>
      <c r="L69" s="120"/>
      <c r="M69" s="120"/>
    </row>
    <row r="70" spans="1:13" ht="12.75">
      <c r="A70" s="31"/>
      <c r="B70" s="31"/>
      <c r="C70" s="128"/>
      <c r="D70" s="130" t="s">
        <v>125</v>
      </c>
      <c r="E70" s="128">
        <v>110310</v>
      </c>
      <c r="F70" s="128" t="s">
        <v>126</v>
      </c>
      <c r="G70" s="150">
        <f t="shared" si="8"/>
        <v>0</v>
      </c>
      <c r="H70" s="120"/>
      <c r="I70" s="120"/>
      <c r="J70" s="120"/>
      <c r="K70" s="120"/>
      <c r="L70" s="120"/>
      <c r="M70" s="120"/>
    </row>
    <row r="71" spans="1:13" ht="16.5" customHeight="1">
      <c r="A71" s="31"/>
      <c r="B71" s="31"/>
      <c r="C71" s="128"/>
      <c r="D71" s="130" t="s">
        <v>127</v>
      </c>
      <c r="E71" s="128">
        <v>110330</v>
      </c>
      <c r="F71" s="128" t="s">
        <v>128</v>
      </c>
      <c r="G71" s="150">
        <f t="shared" si="8"/>
        <v>24</v>
      </c>
      <c r="H71" s="120"/>
      <c r="I71" s="120">
        <v>24</v>
      </c>
      <c r="J71" s="120"/>
      <c r="K71" s="120"/>
      <c r="L71" s="120">
        <v>26</v>
      </c>
      <c r="M71" s="120">
        <v>28</v>
      </c>
    </row>
    <row r="72" spans="1:13" ht="12.75" customHeight="1">
      <c r="A72" s="31"/>
      <c r="B72" s="31"/>
      <c r="C72" s="128"/>
      <c r="D72" s="130" t="s">
        <v>129</v>
      </c>
      <c r="E72" s="128">
        <v>110340</v>
      </c>
      <c r="F72" s="128" t="s">
        <v>130</v>
      </c>
      <c r="G72" s="150">
        <f t="shared" si="8"/>
        <v>0</v>
      </c>
      <c r="H72" s="120"/>
      <c r="I72" s="120"/>
      <c r="J72" s="120"/>
      <c r="K72" s="120"/>
      <c r="L72" s="120"/>
      <c r="M72" s="120"/>
    </row>
    <row r="73" spans="1:13" ht="13.5" customHeight="1">
      <c r="A73" s="31"/>
      <c r="B73" s="31"/>
      <c r="C73" s="128"/>
      <c r="D73" s="130" t="s">
        <v>131</v>
      </c>
      <c r="E73" s="128">
        <v>110350</v>
      </c>
      <c r="F73" s="128" t="s">
        <v>132</v>
      </c>
      <c r="G73" s="150">
        <f t="shared" si="8"/>
        <v>0</v>
      </c>
      <c r="H73" s="120"/>
      <c r="I73" s="120"/>
      <c r="J73" s="120"/>
      <c r="K73" s="120"/>
      <c r="L73" s="120"/>
      <c r="M73" s="120"/>
    </row>
    <row r="74" spans="1:13" ht="22.5" customHeight="1">
      <c r="A74" s="141">
        <v>612</v>
      </c>
      <c r="B74" s="112" t="s">
        <v>133</v>
      </c>
      <c r="C74" s="112">
        <v>241</v>
      </c>
      <c r="D74" s="142"/>
      <c r="E74" s="112"/>
      <c r="F74" s="112" t="s">
        <v>62</v>
      </c>
      <c r="G74" s="143">
        <f t="shared" si="8"/>
        <v>0</v>
      </c>
      <c r="H74" s="112">
        <f aca="true" t="shared" si="11" ref="H74:M74">H75+H81+H87</f>
        <v>0</v>
      </c>
      <c r="I74" s="112">
        <f t="shared" si="11"/>
        <v>0</v>
      </c>
      <c r="J74" s="112">
        <f t="shared" si="11"/>
        <v>0</v>
      </c>
      <c r="K74" s="112">
        <f t="shared" si="11"/>
        <v>0</v>
      </c>
      <c r="L74" s="112">
        <f t="shared" si="11"/>
        <v>0</v>
      </c>
      <c r="M74" s="112">
        <f t="shared" si="11"/>
        <v>0</v>
      </c>
    </row>
    <row r="75" spans="1:13" ht="13.5" customHeight="1" hidden="1">
      <c r="A75" s="31"/>
      <c r="B75" s="129"/>
      <c r="C75" s="120">
        <v>223</v>
      </c>
      <c r="D75" s="155"/>
      <c r="E75" s="120"/>
      <c r="F75" s="120" t="s">
        <v>134</v>
      </c>
      <c r="G75" s="150">
        <f t="shared" si="8"/>
        <v>0</v>
      </c>
      <c r="H75" s="120">
        <f aca="true" t="shared" si="12" ref="H75:M75">H76+H77+H78+H79+H80</f>
        <v>0</v>
      </c>
      <c r="I75" s="120">
        <f t="shared" si="12"/>
        <v>0</v>
      </c>
      <c r="J75" s="120">
        <f t="shared" si="12"/>
        <v>0</v>
      </c>
      <c r="K75" s="120">
        <f t="shared" si="12"/>
        <v>0</v>
      </c>
      <c r="L75" s="120">
        <f t="shared" si="12"/>
        <v>0</v>
      </c>
      <c r="M75" s="120">
        <f t="shared" si="12"/>
        <v>0</v>
      </c>
    </row>
    <row r="76" spans="1:13" ht="13.5" customHeight="1" hidden="1">
      <c r="A76" s="31"/>
      <c r="B76" s="129"/>
      <c r="C76" s="128"/>
      <c r="D76" s="130" t="s">
        <v>135</v>
      </c>
      <c r="E76" s="128">
        <v>110721</v>
      </c>
      <c r="F76" s="128" t="s">
        <v>136</v>
      </c>
      <c r="G76" s="150">
        <f t="shared" si="8"/>
        <v>0</v>
      </c>
      <c r="H76" s="120"/>
      <c r="I76" s="120"/>
      <c r="J76" s="120"/>
      <c r="K76" s="120"/>
      <c r="L76" s="120"/>
      <c r="M76" s="120"/>
    </row>
    <row r="77" spans="1:13" ht="14.25" customHeight="1" hidden="1">
      <c r="A77" s="31"/>
      <c r="B77" s="129"/>
      <c r="C77" s="128"/>
      <c r="D77" s="130" t="s">
        <v>137</v>
      </c>
      <c r="E77" s="128">
        <v>110722</v>
      </c>
      <c r="F77" s="128" t="s">
        <v>138</v>
      </c>
      <c r="G77" s="150">
        <f t="shared" si="8"/>
        <v>0</v>
      </c>
      <c r="H77" s="120"/>
      <c r="I77" s="120"/>
      <c r="J77" s="120"/>
      <c r="K77" s="120"/>
      <c r="L77" s="120"/>
      <c r="M77" s="120"/>
    </row>
    <row r="78" spans="1:13" ht="14.25" customHeight="1" hidden="1">
      <c r="A78" s="31"/>
      <c r="B78" s="129"/>
      <c r="C78" s="128"/>
      <c r="D78" s="130" t="s">
        <v>139</v>
      </c>
      <c r="E78" s="128">
        <v>110730</v>
      </c>
      <c r="F78" s="128" t="s">
        <v>140</v>
      </c>
      <c r="G78" s="150">
        <f t="shared" si="8"/>
        <v>0</v>
      </c>
      <c r="H78" s="120"/>
      <c r="I78" s="120"/>
      <c r="J78" s="120"/>
      <c r="K78" s="120"/>
      <c r="L78" s="120"/>
      <c r="M78" s="120"/>
    </row>
    <row r="79" spans="1:13" ht="14.25" customHeight="1" hidden="1">
      <c r="A79" s="31"/>
      <c r="B79" s="129"/>
      <c r="C79" s="128"/>
      <c r="D79" s="130" t="s">
        <v>141</v>
      </c>
      <c r="E79" s="128">
        <v>110740</v>
      </c>
      <c r="F79" s="128" t="s">
        <v>142</v>
      </c>
      <c r="G79" s="150">
        <f t="shared" si="8"/>
        <v>0</v>
      </c>
      <c r="H79" s="120"/>
      <c r="I79" s="120"/>
      <c r="J79" s="120"/>
      <c r="K79" s="120"/>
      <c r="L79" s="120"/>
      <c r="M79" s="120"/>
    </row>
    <row r="80" spans="1:13" ht="12" customHeight="1" hidden="1">
      <c r="A80" s="31"/>
      <c r="B80" s="129"/>
      <c r="C80" s="128"/>
      <c r="D80" s="130" t="s">
        <v>143</v>
      </c>
      <c r="E80" s="128">
        <v>110740</v>
      </c>
      <c r="F80" s="128" t="s">
        <v>144</v>
      </c>
      <c r="G80" s="150">
        <f t="shared" si="8"/>
        <v>0</v>
      </c>
      <c r="H80" s="120"/>
      <c r="I80" s="120"/>
      <c r="J80" s="120"/>
      <c r="K80" s="120"/>
      <c r="L80" s="120"/>
      <c r="M80" s="120"/>
    </row>
    <row r="81" spans="1:13" ht="22.5" customHeight="1" hidden="1">
      <c r="A81" s="31"/>
      <c r="B81" s="129"/>
      <c r="C81" s="120">
        <v>225</v>
      </c>
      <c r="D81" s="155"/>
      <c r="E81" s="120"/>
      <c r="F81" s="120" t="s">
        <v>145</v>
      </c>
      <c r="G81" s="150">
        <f t="shared" si="8"/>
        <v>0</v>
      </c>
      <c r="H81" s="120">
        <f aca="true" t="shared" si="13" ref="H81:M81">H82+H83+H84+H85+H86</f>
        <v>0</v>
      </c>
      <c r="I81" s="120">
        <f t="shared" si="13"/>
        <v>0</v>
      </c>
      <c r="J81" s="120">
        <f t="shared" si="13"/>
        <v>0</v>
      </c>
      <c r="K81" s="120">
        <f t="shared" si="13"/>
        <v>0</v>
      </c>
      <c r="L81" s="120">
        <f t="shared" si="13"/>
        <v>0</v>
      </c>
      <c r="M81" s="120">
        <f t="shared" si="13"/>
        <v>0</v>
      </c>
    </row>
    <row r="82" spans="1:13" ht="38.25" customHeight="1" hidden="1">
      <c r="A82" s="31"/>
      <c r="B82" s="129"/>
      <c r="C82" s="128"/>
      <c r="D82" s="130" t="s">
        <v>146</v>
      </c>
      <c r="E82" s="167">
        <v>110710</v>
      </c>
      <c r="F82" s="131" t="s">
        <v>147</v>
      </c>
      <c r="G82" s="150">
        <f t="shared" si="8"/>
        <v>0</v>
      </c>
      <c r="H82" s="120"/>
      <c r="I82" s="120"/>
      <c r="J82" s="120"/>
      <c r="K82" s="120"/>
      <c r="L82" s="120"/>
      <c r="M82" s="120"/>
    </row>
    <row r="83" spans="1:13" ht="22.5" customHeight="1" hidden="1">
      <c r="A83" s="31"/>
      <c r="B83" s="129"/>
      <c r="C83" s="128"/>
      <c r="D83" s="130" t="s">
        <v>148</v>
      </c>
      <c r="E83" s="128">
        <v>110770</v>
      </c>
      <c r="F83" s="128" t="s">
        <v>149</v>
      </c>
      <c r="G83" s="150">
        <f t="shared" si="8"/>
        <v>0</v>
      </c>
      <c r="H83" s="120"/>
      <c r="I83" s="120"/>
      <c r="J83" s="120"/>
      <c r="K83" s="120"/>
      <c r="L83" s="120"/>
      <c r="M83" s="120"/>
    </row>
    <row r="84" spans="1:13" ht="22.5" customHeight="1" hidden="1">
      <c r="A84" s="31"/>
      <c r="B84" s="129"/>
      <c r="C84" s="128"/>
      <c r="D84" s="168" t="s">
        <v>150</v>
      </c>
      <c r="E84" s="128">
        <v>111020</v>
      </c>
      <c r="F84" s="128" t="s">
        <v>151</v>
      </c>
      <c r="G84" s="150">
        <f t="shared" si="8"/>
        <v>0</v>
      </c>
      <c r="H84" s="120"/>
      <c r="I84" s="120"/>
      <c r="J84" s="120"/>
      <c r="K84" s="120"/>
      <c r="L84" s="120"/>
      <c r="M84" s="120"/>
    </row>
    <row r="85" spans="1:13" ht="13.5" customHeight="1" hidden="1">
      <c r="A85" s="31"/>
      <c r="B85" s="129"/>
      <c r="C85" s="128"/>
      <c r="D85" s="168" t="s">
        <v>152</v>
      </c>
      <c r="E85" s="128">
        <v>111030</v>
      </c>
      <c r="F85" s="128" t="s">
        <v>153</v>
      </c>
      <c r="G85" s="150">
        <f t="shared" si="8"/>
        <v>0</v>
      </c>
      <c r="H85" s="120"/>
      <c r="I85" s="120"/>
      <c r="J85" s="120"/>
      <c r="K85" s="120"/>
      <c r="L85" s="120"/>
      <c r="M85" s="120"/>
    </row>
    <row r="86" spans="1:13" ht="13.5" customHeight="1" hidden="1">
      <c r="A86" s="31"/>
      <c r="B86" s="129"/>
      <c r="C86" s="128"/>
      <c r="D86" s="168" t="s">
        <v>154</v>
      </c>
      <c r="E86" s="128"/>
      <c r="F86" s="128" t="s">
        <v>99</v>
      </c>
      <c r="G86" s="150">
        <f t="shared" si="8"/>
        <v>0</v>
      </c>
      <c r="H86" s="120"/>
      <c r="I86" s="120"/>
      <c r="J86" s="120"/>
      <c r="K86" s="120"/>
      <c r="L86" s="120"/>
      <c r="M86" s="120"/>
    </row>
    <row r="87" spans="1:13" ht="13.5" customHeight="1" hidden="1">
      <c r="A87" s="151"/>
      <c r="B87" s="152"/>
      <c r="C87" s="152">
        <v>310</v>
      </c>
      <c r="D87" s="153"/>
      <c r="E87" s="152"/>
      <c r="F87" s="120" t="s">
        <v>114</v>
      </c>
      <c r="G87" s="150">
        <f t="shared" si="8"/>
        <v>0</v>
      </c>
      <c r="H87" s="152">
        <f aca="true" t="shared" si="14" ref="H87:M87">H88+H89+H90</f>
        <v>0</v>
      </c>
      <c r="I87" s="152">
        <f t="shared" si="14"/>
        <v>0</v>
      </c>
      <c r="J87" s="152">
        <f t="shared" si="14"/>
        <v>0</v>
      </c>
      <c r="K87" s="152">
        <f t="shared" si="14"/>
        <v>0</v>
      </c>
      <c r="L87" s="152">
        <f t="shared" si="14"/>
        <v>0</v>
      </c>
      <c r="M87" s="152">
        <f t="shared" si="14"/>
        <v>0</v>
      </c>
    </row>
    <row r="88" spans="1:13" ht="41.25" customHeight="1" hidden="1">
      <c r="A88" s="31"/>
      <c r="B88" s="129"/>
      <c r="C88" s="128"/>
      <c r="D88" s="130" t="s">
        <v>117</v>
      </c>
      <c r="E88" s="128">
        <v>110350</v>
      </c>
      <c r="F88" s="128" t="s">
        <v>155</v>
      </c>
      <c r="G88" s="150">
        <f t="shared" si="8"/>
        <v>0</v>
      </c>
      <c r="H88" s="120"/>
      <c r="I88" s="120"/>
      <c r="J88" s="120"/>
      <c r="K88" s="120"/>
      <c r="L88" s="120"/>
      <c r="M88" s="120"/>
    </row>
    <row r="89" spans="1:13" ht="26.25" customHeight="1" hidden="1">
      <c r="A89" s="31"/>
      <c r="B89" s="129"/>
      <c r="C89" s="128"/>
      <c r="D89" s="130" t="s">
        <v>115</v>
      </c>
      <c r="E89" s="128"/>
      <c r="F89" s="131" t="s">
        <v>116</v>
      </c>
      <c r="G89" s="150">
        <f t="shared" si="8"/>
        <v>0</v>
      </c>
      <c r="H89" s="120"/>
      <c r="I89" s="120"/>
      <c r="J89" s="120"/>
      <c r="K89" s="120"/>
      <c r="L89" s="120"/>
      <c r="M89" s="120"/>
    </row>
    <row r="90" spans="1:13" ht="13.5" customHeight="1" hidden="1">
      <c r="A90" s="31"/>
      <c r="B90" s="129"/>
      <c r="C90" s="128"/>
      <c r="D90" s="130" t="s">
        <v>119</v>
      </c>
      <c r="E90" s="128"/>
      <c r="F90" s="131" t="s">
        <v>120</v>
      </c>
      <c r="G90" s="150">
        <f t="shared" si="8"/>
        <v>0</v>
      </c>
      <c r="H90" s="120"/>
      <c r="I90" s="120"/>
      <c r="J90" s="120"/>
      <c r="K90" s="120"/>
      <c r="L90" s="120"/>
      <c r="M90" s="120"/>
    </row>
    <row r="91" spans="1:13" ht="27" customHeight="1">
      <c r="A91" s="103" t="s">
        <v>35</v>
      </c>
      <c r="B91" s="104"/>
      <c r="C91" s="104"/>
      <c r="D91" s="104"/>
      <c r="E91" s="104"/>
      <c r="F91" s="105"/>
      <c r="G91" s="106">
        <f t="shared" si="8"/>
        <v>0</v>
      </c>
      <c r="H91" s="106">
        <f aca="true" t="shared" si="15" ref="H91:M91">H92+H94</f>
        <v>0</v>
      </c>
      <c r="I91" s="106">
        <f t="shared" si="15"/>
        <v>0</v>
      </c>
      <c r="J91" s="106">
        <f t="shared" si="15"/>
        <v>0</v>
      </c>
      <c r="K91" s="106">
        <f t="shared" si="15"/>
        <v>0</v>
      </c>
      <c r="L91" s="106">
        <f t="shared" si="15"/>
        <v>0</v>
      </c>
      <c r="M91" s="106">
        <f t="shared" si="15"/>
        <v>0</v>
      </c>
    </row>
    <row r="92" spans="1:13" ht="39" customHeight="1" hidden="1">
      <c r="A92" s="108">
        <v>313</v>
      </c>
      <c r="B92" s="109" t="s">
        <v>36</v>
      </c>
      <c r="C92" s="110"/>
      <c r="D92" s="111"/>
      <c r="E92" s="110"/>
      <c r="F92" s="112"/>
      <c r="G92" s="113">
        <f t="shared" si="8"/>
        <v>0</v>
      </c>
      <c r="H92" s="114">
        <f aca="true" t="shared" si="16" ref="H92:M92">H93</f>
        <v>0</v>
      </c>
      <c r="I92" s="114">
        <f t="shared" si="16"/>
        <v>0</v>
      </c>
      <c r="J92" s="114">
        <f t="shared" si="16"/>
        <v>0</v>
      </c>
      <c r="K92" s="114">
        <f t="shared" si="16"/>
        <v>0</v>
      </c>
      <c r="L92" s="114">
        <f t="shared" si="16"/>
        <v>0</v>
      </c>
      <c r="M92" s="114">
        <f t="shared" si="16"/>
        <v>0</v>
      </c>
    </row>
    <row r="93" spans="1:13" ht="13.5" customHeight="1" hidden="1">
      <c r="A93" s="115"/>
      <c r="B93" s="116"/>
      <c r="C93" s="117">
        <v>262</v>
      </c>
      <c r="D93" s="118" t="s">
        <v>37</v>
      </c>
      <c r="E93" s="117"/>
      <c r="F93" s="119" t="s">
        <v>38</v>
      </c>
      <c r="G93" s="120">
        <f t="shared" si="8"/>
        <v>0</v>
      </c>
      <c r="H93" s="121"/>
      <c r="I93" s="121"/>
      <c r="J93" s="121"/>
      <c r="K93" s="121"/>
      <c r="L93" s="121"/>
      <c r="M93" s="121"/>
    </row>
    <row r="94" spans="1:13" ht="48" customHeight="1" hidden="1">
      <c r="A94" s="108">
        <v>314</v>
      </c>
      <c r="B94" s="109" t="s">
        <v>39</v>
      </c>
      <c r="C94" s="110"/>
      <c r="D94" s="111"/>
      <c r="E94" s="110"/>
      <c r="F94" s="112" t="s">
        <v>40</v>
      </c>
      <c r="G94" s="113">
        <f t="shared" si="8"/>
        <v>0</v>
      </c>
      <c r="H94" s="114">
        <f aca="true" t="shared" si="17" ref="H94:M94">H96+H97+H98+H95</f>
        <v>0</v>
      </c>
      <c r="I94" s="114">
        <f t="shared" si="17"/>
        <v>0</v>
      </c>
      <c r="J94" s="114">
        <f t="shared" si="17"/>
        <v>0</v>
      </c>
      <c r="K94" s="114">
        <f t="shared" si="17"/>
        <v>0</v>
      </c>
      <c r="L94" s="114">
        <f t="shared" si="17"/>
        <v>0</v>
      </c>
      <c r="M94" s="114">
        <f t="shared" si="17"/>
        <v>0</v>
      </c>
    </row>
    <row r="95" spans="1:14" ht="32.25" customHeight="1" hidden="1">
      <c r="A95" s="122"/>
      <c r="B95" s="123"/>
      <c r="C95" s="124">
        <v>212</v>
      </c>
      <c r="D95" s="118" t="s">
        <v>42</v>
      </c>
      <c r="E95" s="124"/>
      <c r="F95" s="125" t="s">
        <v>43</v>
      </c>
      <c r="G95" s="120">
        <f t="shared" si="8"/>
        <v>0</v>
      </c>
      <c r="H95" s="126"/>
      <c r="I95" s="126"/>
      <c r="J95" s="126"/>
      <c r="K95" s="126"/>
      <c r="L95" s="126"/>
      <c r="M95" s="126"/>
      <c r="N95" s="127"/>
    </row>
    <row r="96" spans="1:13" ht="51" customHeight="1" hidden="1">
      <c r="A96" s="115"/>
      <c r="B96" s="116"/>
      <c r="C96" s="117">
        <v>221</v>
      </c>
      <c r="D96" s="118" t="s">
        <v>44</v>
      </c>
      <c r="E96" s="117"/>
      <c r="F96" s="128" t="s">
        <v>45</v>
      </c>
      <c r="G96" s="120">
        <f>H96+I96+J96+K96</f>
        <v>0</v>
      </c>
      <c r="H96" s="121"/>
      <c r="I96" s="121"/>
      <c r="J96" s="121"/>
      <c r="K96" s="121"/>
      <c r="L96" s="121"/>
      <c r="M96" s="121"/>
    </row>
    <row r="97" spans="1:13" ht="13.5" customHeight="1" hidden="1">
      <c r="A97" s="115"/>
      <c r="B97" s="116"/>
      <c r="C97" s="117">
        <v>226</v>
      </c>
      <c r="D97" s="118" t="s">
        <v>46</v>
      </c>
      <c r="E97" s="117"/>
      <c r="F97" s="128" t="s">
        <v>47</v>
      </c>
      <c r="G97" s="120">
        <f>H97+I97+J97+K97</f>
        <v>0</v>
      </c>
      <c r="H97" s="121"/>
      <c r="I97" s="121"/>
      <c r="J97" s="121"/>
      <c r="K97" s="121"/>
      <c r="L97" s="121"/>
      <c r="M97" s="121"/>
    </row>
    <row r="98" spans="1:13" ht="26.25" customHeight="1" hidden="1">
      <c r="A98" s="31"/>
      <c r="B98" s="129"/>
      <c r="C98" s="128">
        <v>262</v>
      </c>
      <c r="D98" s="130" t="s">
        <v>37</v>
      </c>
      <c r="E98" s="128"/>
      <c r="F98" s="131" t="s">
        <v>48</v>
      </c>
      <c r="G98" s="120">
        <f>H98+I98+J98+K98</f>
        <v>0</v>
      </c>
      <c r="H98" s="120"/>
      <c r="I98" s="120"/>
      <c r="J98" s="120"/>
      <c r="K98" s="120"/>
      <c r="L98" s="120"/>
      <c r="M98" s="120"/>
    </row>
    <row r="99" spans="1:13" s="137" customFormat="1" ht="18.75" thickBot="1">
      <c r="A99" s="132"/>
      <c r="B99" s="133" t="s">
        <v>49</v>
      </c>
      <c r="C99" s="134"/>
      <c r="D99" s="135"/>
      <c r="E99" s="136"/>
      <c r="F99" s="133"/>
      <c r="G99" s="134">
        <f>H99+I99+J99+K99</f>
        <v>24</v>
      </c>
      <c r="H99" s="134">
        <f aca="true" t="shared" si="18" ref="H99:M99">H91+H74+H32</f>
        <v>0</v>
      </c>
      <c r="I99" s="134">
        <f t="shared" si="18"/>
        <v>24</v>
      </c>
      <c r="J99" s="134">
        <f t="shared" si="18"/>
        <v>0</v>
      </c>
      <c r="K99" s="134">
        <f t="shared" si="18"/>
        <v>0</v>
      </c>
      <c r="L99" s="134">
        <f t="shared" si="18"/>
        <v>26</v>
      </c>
      <c r="M99" s="134">
        <f t="shared" si="18"/>
        <v>28</v>
      </c>
    </row>
    <row r="100" spans="14:15" ht="12.75">
      <c r="N100" s="29"/>
      <c r="O100" s="29"/>
    </row>
    <row r="101" spans="2:8" ht="12.75">
      <c r="B101" t="s">
        <v>50</v>
      </c>
      <c r="H101" t="s">
        <v>51</v>
      </c>
    </row>
    <row r="103" spans="2:8" ht="12.75">
      <c r="B103" t="s">
        <v>52</v>
      </c>
      <c r="H103" t="s">
        <v>53</v>
      </c>
    </row>
    <row r="127" ht="4.5" customHeight="1"/>
    <row r="128" ht="12.75" hidden="1">
      <c r="C128" t="s">
        <v>54</v>
      </c>
    </row>
    <row r="129" ht="12.75" hidden="1"/>
    <row r="130" ht="12.75" hidden="1"/>
    <row r="131" ht="12.75" hidden="1"/>
    <row r="132" ht="12.75" hidden="1"/>
    <row r="133" ht="12.75" hidden="1"/>
    <row r="134" ht="12.75" hidden="1"/>
  </sheetData>
  <sheetProtection/>
  <mergeCells count="43">
    <mergeCell ref="L23:L24"/>
    <mergeCell ref="M23:M24"/>
    <mergeCell ref="L30:L31"/>
    <mergeCell ref="M30:M31"/>
    <mergeCell ref="A91:F91"/>
    <mergeCell ref="C20:F20"/>
    <mergeCell ref="G20:I20"/>
    <mergeCell ref="A29:K29"/>
    <mergeCell ref="A22:K22"/>
    <mergeCell ref="A30:A31"/>
    <mergeCell ref="B30:B31"/>
    <mergeCell ref="C30:C31"/>
    <mergeCell ref="H30:K30"/>
    <mergeCell ref="D30:D31"/>
    <mergeCell ref="E30:E31"/>
    <mergeCell ref="F30:F31"/>
    <mergeCell ref="G30:G31"/>
    <mergeCell ref="F2:K2"/>
    <mergeCell ref="F3:K3"/>
    <mergeCell ref="F4:K4"/>
    <mergeCell ref="F5:K5"/>
    <mergeCell ref="F6:K6"/>
    <mergeCell ref="F7:K7"/>
    <mergeCell ref="F8:K8"/>
    <mergeCell ref="F10:K10"/>
    <mergeCell ref="B12:K12"/>
    <mergeCell ref="B13:K13"/>
    <mergeCell ref="G14:K14"/>
    <mergeCell ref="C15:F15"/>
    <mergeCell ref="G15:K15"/>
    <mergeCell ref="C16:F16"/>
    <mergeCell ref="G16:I16"/>
    <mergeCell ref="C17:F17"/>
    <mergeCell ref="G17:I17"/>
    <mergeCell ref="C18:F18"/>
    <mergeCell ref="G18:I18"/>
    <mergeCell ref="G23:G24"/>
    <mergeCell ref="H23:K23"/>
    <mergeCell ref="C19:K19"/>
    <mergeCell ref="C21:F21"/>
    <mergeCell ref="C23:C24"/>
    <mergeCell ref="E23:E24"/>
    <mergeCell ref="F23:F24"/>
  </mergeCells>
  <printOptions/>
  <pageMargins left="0" right="0" top="0" bottom="0" header="0.5118110236220472" footer="0.5118110236220472"/>
  <pageSetup horizontalDpi="600" verticalDpi="600" orientation="portrait" paperSize="9" scale="83" r:id="rId1"/>
  <rowBreaks count="1" manualBreakCount="1"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124"/>
  <sheetViews>
    <sheetView workbookViewId="0" topLeftCell="A1">
      <selection activeCell="I97" sqref="I97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5.28125" style="0" customWidth="1"/>
    <col min="4" max="4" width="7.28125" style="1" customWidth="1"/>
    <col min="5" max="5" width="0.2890625" style="0" hidden="1" customWidth="1"/>
    <col min="6" max="6" width="27.8515625" style="0" customWidth="1"/>
    <col min="7" max="7" width="6.8515625" style="0" customWidth="1"/>
    <col min="8" max="8" width="7.140625" style="0" customWidth="1"/>
    <col min="9" max="9" width="6.421875" style="0" customWidth="1"/>
    <col min="10" max="10" width="6.57421875" style="0" customWidth="1"/>
    <col min="11" max="11" width="7.140625" style="0" customWidth="1"/>
    <col min="12" max="13" width="8.7109375" style="0" customWidth="1"/>
  </cols>
  <sheetData>
    <row r="2" spans="6:13" ht="20.25">
      <c r="F2" s="2" t="s">
        <v>0</v>
      </c>
      <c r="G2" s="2"/>
      <c r="H2" s="2"/>
      <c r="I2" s="2"/>
      <c r="J2" s="2"/>
      <c r="K2" s="2"/>
      <c r="L2" s="3"/>
      <c r="M2" s="3"/>
    </row>
    <row r="3" spans="6:13" ht="12.75">
      <c r="F3" s="4"/>
      <c r="G3" s="4"/>
      <c r="H3" s="4"/>
      <c r="I3" s="4"/>
      <c r="J3" s="4"/>
      <c r="K3" s="4"/>
      <c r="L3" s="5"/>
      <c r="M3" s="5"/>
    </row>
    <row r="4" spans="6:13" ht="18">
      <c r="F4" s="6" t="s">
        <v>1</v>
      </c>
      <c r="G4" s="6"/>
      <c r="H4" s="6"/>
      <c r="I4" s="6"/>
      <c r="J4" s="6"/>
      <c r="K4" s="6"/>
      <c r="L4" s="7"/>
      <c r="M4" s="7"/>
    </row>
    <row r="5" spans="6:13" ht="18">
      <c r="F5" s="6" t="s">
        <v>2</v>
      </c>
      <c r="G5" s="6"/>
      <c r="H5" s="6"/>
      <c r="I5" s="6"/>
      <c r="J5" s="6"/>
      <c r="K5" s="6"/>
      <c r="L5" s="7"/>
      <c r="M5" s="7"/>
    </row>
    <row r="6" spans="6:13" ht="18">
      <c r="F6" s="6" t="s">
        <v>3</v>
      </c>
      <c r="G6" s="6"/>
      <c r="H6" s="6"/>
      <c r="I6" s="6"/>
      <c r="J6" s="6"/>
      <c r="K6" s="6"/>
      <c r="L6" s="7"/>
      <c r="M6" s="7"/>
    </row>
    <row r="7" spans="6:13" ht="18">
      <c r="F7" s="6"/>
      <c r="G7" s="6"/>
      <c r="H7" s="6"/>
      <c r="I7" s="6"/>
      <c r="J7" s="6"/>
      <c r="K7" s="6"/>
      <c r="L7" s="7"/>
      <c r="M7" s="7"/>
    </row>
    <row r="8" spans="6:13" ht="18" customHeight="1">
      <c r="F8" s="8" t="s">
        <v>156</v>
      </c>
      <c r="G8" s="8"/>
      <c r="H8" s="8"/>
      <c r="I8" s="8"/>
      <c r="J8" s="8"/>
      <c r="K8" s="8"/>
      <c r="L8" s="9"/>
      <c r="M8" s="9"/>
    </row>
    <row r="9" spans="6:13" ht="18">
      <c r="F9" s="9"/>
      <c r="G9" s="9"/>
      <c r="H9" s="9"/>
      <c r="I9" s="9"/>
      <c r="J9" s="9"/>
      <c r="K9" s="9"/>
      <c r="L9" s="9"/>
      <c r="M9" s="9"/>
    </row>
    <row r="10" spans="6:13" ht="12.75">
      <c r="F10" s="10" t="s">
        <v>5</v>
      </c>
      <c r="G10" s="10"/>
      <c r="H10" s="10"/>
      <c r="I10" s="10"/>
      <c r="J10" s="10"/>
      <c r="K10" s="10"/>
      <c r="L10" s="11"/>
      <c r="M10" s="11"/>
    </row>
    <row r="11" spans="6:13" ht="12.75">
      <c r="F11" s="11"/>
      <c r="G11" s="11"/>
      <c r="H11" s="11"/>
      <c r="I11" s="11"/>
      <c r="J11" s="11"/>
      <c r="K11" s="11"/>
      <c r="L11" s="11"/>
      <c r="M11" s="11"/>
    </row>
    <row r="12" spans="2:11" ht="24.75" customHeight="1"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1" customHeight="1">
      <c r="B13" s="12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7:13" ht="13.5" thickBot="1">
      <c r="G14" s="14"/>
      <c r="H14" s="14"/>
      <c r="I14" s="14"/>
      <c r="J14" s="14"/>
      <c r="K14" s="14"/>
      <c r="L14" s="15"/>
      <c r="M14" s="15"/>
    </row>
    <row r="15" spans="1:13" ht="16.5" thickBot="1">
      <c r="A15" s="16"/>
      <c r="B15" s="17" t="s">
        <v>8</v>
      </c>
      <c r="C15" s="18" t="s">
        <v>9</v>
      </c>
      <c r="D15" s="19"/>
      <c r="E15" s="19"/>
      <c r="F15" s="19"/>
      <c r="G15" s="20"/>
      <c r="H15" s="20"/>
      <c r="I15" s="20"/>
      <c r="J15" s="21"/>
      <c r="K15" s="22"/>
      <c r="L15" s="23"/>
      <c r="M15" s="23"/>
    </row>
    <row r="16" spans="1:13" ht="12.75" customHeight="1">
      <c r="A16" s="24"/>
      <c r="B16" s="25" t="s">
        <v>10</v>
      </c>
      <c r="C16" s="26" t="s">
        <v>57</v>
      </c>
      <c r="D16" s="27"/>
      <c r="E16" s="27"/>
      <c r="F16" s="27"/>
      <c r="G16" s="28"/>
      <c r="H16" s="28"/>
      <c r="I16" s="28"/>
      <c r="J16" s="29"/>
      <c r="K16" s="30"/>
      <c r="L16" s="31"/>
      <c r="M16" s="31"/>
    </row>
    <row r="17" spans="1:13" ht="15">
      <c r="A17" s="32"/>
      <c r="B17" s="33" t="s">
        <v>11</v>
      </c>
      <c r="C17" s="34" t="s">
        <v>157</v>
      </c>
      <c r="D17" s="35"/>
      <c r="E17" s="35"/>
      <c r="F17" s="35"/>
      <c r="G17" s="36"/>
      <c r="H17" s="36"/>
      <c r="I17" s="36"/>
      <c r="J17" s="37"/>
      <c r="K17" s="38"/>
      <c r="L17" s="37"/>
      <c r="M17" s="38"/>
    </row>
    <row r="18" spans="1:13" ht="15">
      <c r="A18" s="32"/>
      <c r="B18" s="33" t="s">
        <v>13</v>
      </c>
      <c r="C18" s="39" t="s">
        <v>158</v>
      </c>
      <c r="D18" s="40"/>
      <c r="E18" s="40"/>
      <c r="F18" s="40"/>
      <c r="G18" s="36"/>
      <c r="H18" s="36"/>
      <c r="I18" s="36"/>
      <c r="J18" s="41"/>
      <c r="K18" s="42"/>
      <c r="L18" s="41"/>
      <c r="M18" s="42"/>
    </row>
    <row r="19" spans="1:13" ht="15">
      <c r="A19" s="32"/>
      <c r="B19" s="43" t="s">
        <v>15</v>
      </c>
      <c r="C19" s="169"/>
      <c r="D19" s="170"/>
      <c r="E19" s="170"/>
      <c r="F19" s="170"/>
      <c r="G19" s="36"/>
      <c r="H19" s="36"/>
      <c r="I19" s="36"/>
      <c r="J19" s="37"/>
      <c r="K19" s="38"/>
      <c r="L19" s="37"/>
      <c r="M19" s="38"/>
    </row>
    <row r="20" spans="1:13" ht="15">
      <c r="A20" s="47"/>
      <c r="B20" s="48" t="s">
        <v>17</v>
      </c>
      <c r="C20" s="169" t="s">
        <v>121</v>
      </c>
      <c r="D20" s="170"/>
      <c r="E20" s="170"/>
      <c r="F20" s="170"/>
      <c r="G20" s="36"/>
      <c r="H20" s="36"/>
      <c r="I20" s="36"/>
      <c r="J20" s="37"/>
      <c r="K20" s="38"/>
      <c r="L20" s="37"/>
      <c r="M20" s="38"/>
    </row>
    <row r="21" spans="1:13" ht="15.75" thickBot="1">
      <c r="A21" s="51"/>
      <c r="B21" s="52" t="s">
        <v>55</v>
      </c>
      <c r="C21" s="53"/>
      <c r="D21" s="54"/>
      <c r="E21" s="54"/>
      <c r="F21" s="54"/>
      <c r="G21" s="55"/>
      <c r="H21" s="55"/>
      <c r="I21" s="55"/>
      <c r="J21" s="56"/>
      <c r="K21" s="52"/>
      <c r="L21" s="56"/>
      <c r="M21" s="52"/>
    </row>
    <row r="22" spans="1:14" ht="18.75" customHeight="1" thickBo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15"/>
    </row>
    <row r="23" spans="1:13" ht="13.5" thickBot="1">
      <c r="A23" s="60"/>
      <c r="B23" s="61"/>
      <c r="C23" s="62"/>
      <c r="D23" s="63"/>
      <c r="E23" s="62"/>
      <c r="F23" s="62"/>
      <c r="G23" s="64" t="s">
        <v>20</v>
      </c>
      <c r="H23" s="65" t="s">
        <v>21</v>
      </c>
      <c r="I23" s="66"/>
      <c r="J23" s="66"/>
      <c r="K23" s="67"/>
      <c r="L23" s="68">
        <v>2014</v>
      </c>
      <c r="M23" s="68">
        <v>2015</v>
      </c>
    </row>
    <row r="24" spans="1:13" ht="13.5" thickBot="1">
      <c r="A24" s="69"/>
      <c r="B24" s="70"/>
      <c r="C24" s="71"/>
      <c r="D24" s="72"/>
      <c r="E24" s="71"/>
      <c r="F24" s="71"/>
      <c r="G24" s="73"/>
      <c r="H24" s="74" t="s">
        <v>22</v>
      </c>
      <c r="I24" s="74" t="s">
        <v>23</v>
      </c>
      <c r="J24" s="75" t="s">
        <v>24</v>
      </c>
      <c r="K24" s="74" t="s">
        <v>25</v>
      </c>
      <c r="L24" s="68"/>
      <c r="M24" s="68"/>
    </row>
    <row r="25" spans="1:13" ht="13.5" thickBot="1">
      <c r="A25" s="76"/>
      <c r="B25" s="77" t="s">
        <v>26</v>
      </c>
      <c r="C25" s="77"/>
      <c r="D25" s="78"/>
      <c r="E25" s="77"/>
      <c r="F25" s="79"/>
      <c r="G25" s="80">
        <f>H25+I25+J25+K25</f>
        <v>1362</v>
      </c>
      <c r="H25" s="81">
        <f aca="true" t="shared" si="0" ref="H25:M25">H95</f>
        <v>473</v>
      </c>
      <c r="I25" s="81">
        <f t="shared" si="0"/>
        <v>349</v>
      </c>
      <c r="J25" s="81">
        <f t="shared" si="0"/>
        <v>165</v>
      </c>
      <c r="K25" s="81">
        <f t="shared" si="0"/>
        <v>375</v>
      </c>
      <c r="L25" s="82">
        <f t="shared" si="0"/>
        <v>1486</v>
      </c>
      <c r="M25" s="82">
        <f t="shared" si="0"/>
        <v>1601</v>
      </c>
    </row>
    <row r="26" spans="1:13" ht="13.5" thickBot="1">
      <c r="A26" s="76"/>
      <c r="B26" s="83" t="s">
        <v>27</v>
      </c>
      <c r="C26" s="83"/>
      <c r="D26" s="84"/>
      <c r="E26" s="83"/>
      <c r="F26" s="85"/>
      <c r="G26" s="80">
        <f>H26+I26+J26+K26</f>
        <v>1362</v>
      </c>
      <c r="H26" s="81">
        <f aca="true" t="shared" si="1" ref="H26:M26">H25</f>
        <v>473</v>
      </c>
      <c r="I26" s="81">
        <f t="shared" si="1"/>
        <v>349</v>
      </c>
      <c r="J26" s="81">
        <f t="shared" si="1"/>
        <v>165</v>
      </c>
      <c r="K26" s="81">
        <f t="shared" si="1"/>
        <v>375</v>
      </c>
      <c r="L26" s="81">
        <f t="shared" si="1"/>
        <v>1486</v>
      </c>
      <c r="M26" s="81">
        <f t="shared" si="1"/>
        <v>1601</v>
      </c>
    </row>
    <row r="28" spans="9:13" ht="12.75">
      <c r="I28" s="86"/>
      <c r="J28" s="86"/>
      <c r="K28" s="86"/>
      <c r="L28" s="86"/>
      <c r="M28" s="86"/>
    </row>
    <row r="29" spans="1:13" ht="13.5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59"/>
      <c r="M29" s="59"/>
    </row>
    <row r="30" spans="1:13" ht="12.75" customHeight="1">
      <c r="A30" s="89" t="s">
        <v>29</v>
      </c>
      <c r="B30" s="90" t="s">
        <v>30</v>
      </c>
      <c r="C30" s="91" t="s">
        <v>31</v>
      </c>
      <c r="D30" s="92" t="s">
        <v>32</v>
      </c>
      <c r="E30" s="91" t="s">
        <v>33</v>
      </c>
      <c r="F30" s="93" t="s">
        <v>34</v>
      </c>
      <c r="G30" s="91" t="s">
        <v>20</v>
      </c>
      <c r="H30" s="94" t="s">
        <v>21</v>
      </c>
      <c r="I30" s="95"/>
      <c r="J30" s="95"/>
      <c r="K30" s="96"/>
      <c r="L30" s="68">
        <v>2014</v>
      </c>
      <c r="M30" s="68">
        <v>2015</v>
      </c>
    </row>
    <row r="31" spans="1:13" ht="48.75" customHeight="1">
      <c r="A31" s="97"/>
      <c r="B31" s="98"/>
      <c r="C31" s="99"/>
      <c r="D31" s="100"/>
      <c r="E31" s="99"/>
      <c r="F31" s="101"/>
      <c r="G31" s="98"/>
      <c r="H31" s="102" t="s">
        <v>22</v>
      </c>
      <c r="I31" s="102" t="s">
        <v>23</v>
      </c>
      <c r="J31" s="102" t="s">
        <v>24</v>
      </c>
      <c r="K31" s="102" t="s">
        <v>25</v>
      </c>
      <c r="L31" s="68"/>
      <c r="M31" s="68"/>
    </row>
    <row r="32" spans="1:13" ht="59.25" customHeight="1">
      <c r="A32" s="141">
        <v>611</v>
      </c>
      <c r="B32" s="112" t="s">
        <v>159</v>
      </c>
      <c r="C32" s="112">
        <v>241</v>
      </c>
      <c r="D32" s="142"/>
      <c r="E32" s="112"/>
      <c r="F32" s="112" t="s">
        <v>160</v>
      </c>
      <c r="G32" s="143">
        <f aca="true" t="shared" si="2" ref="G32:G63">H32+I32+J32+K32</f>
        <v>743</v>
      </c>
      <c r="H32" s="112">
        <f aca="true" t="shared" si="3" ref="H32:M32">H33+H42+H45+H58+H64+H41</f>
        <v>198</v>
      </c>
      <c r="I32" s="112">
        <f t="shared" si="3"/>
        <v>248</v>
      </c>
      <c r="J32" s="112">
        <f t="shared" si="3"/>
        <v>133</v>
      </c>
      <c r="K32" s="112">
        <f t="shared" si="3"/>
        <v>164</v>
      </c>
      <c r="L32" s="112">
        <f t="shared" si="3"/>
        <v>765</v>
      </c>
      <c r="M32" s="112">
        <f t="shared" si="3"/>
        <v>789</v>
      </c>
    </row>
    <row r="33" spans="1:13" ht="33" customHeight="1">
      <c r="A33" s="144"/>
      <c r="B33" s="145" t="s">
        <v>121</v>
      </c>
      <c r="C33" s="145">
        <v>210</v>
      </c>
      <c r="D33" s="146"/>
      <c r="E33" s="145"/>
      <c r="F33" s="145" t="s">
        <v>63</v>
      </c>
      <c r="G33" s="147">
        <f t="shared" si="2"/>
        <v>0</v>
      </c>
      <c r="H33" s="145">
        <f>H34+H35+H36</f>
        <v>0</v>
      </c>
      <c r="I33" s="145">
        <f>I34+I35</f>
        <v>0</v>
      </c>
      <c r="J33" s="145">
        <f>J34+J35</f>
        <v>0</v>
      </c>
      <c r="K33" s="145">
        <f>K34+K35</f>
        <v>0</v>
      </c>
      <c r="L33" s="145">
        <f>L34+L35</f>
        <v>0</v>
      </c>
      <c r="M33" s="145">
        <f>M34+M35</f>
        <v>0</v>
      </c>
    </row>
    <row r="34" spans="1:13" ht="12.75">
      <c r="A34" s="148"/>
      <c r="B34" s="128"/>
      <c r="C34" s="128">
        <v>211</v>
      </c>
      <c r="D34" s="149" t="s">
        <v>64</v>
      </c>
      <c r="E34" s="128">
        <v>110100</v>
      </c>
      <c r="F34" s="128" t="s">
        <v>65</v>
      </c>
      <c r="G34" s="150">
        <f t="shared" si="2"/>
        <v>0</v>
      </c>
      <c r="H34" s="120"/>
      <c r="I34" s="120"/>
      <c r="J34" s="120"/>
      <c r="K34" s="120"/>
      <c r="L34" s="120"/>
      <c r="M34" s="120"/>
    </row>
    <row r="35" spans="1:13" ht="22.5">
      <c r="A35" s="148"/>
      <c r="B35" s="128"/>
      <c r="C35" s="128">
        <v>213</v>
      </c>
      <c r="D35" s="149" t="s">
        <v>66</v>
      </c>
      <c r="E35" s="128">
        <v>110200</v>
      </c>
      <c r="F35" s="128" t="s">
        <v>67</v>
      </c>
      <c r="G35" s="150">
        <f t="shared" si="2"/>
        <v>0</v>
      </c>
      <c r="H35" s="120"/>
      <c r="I35" s="120"/>
      <c r="J35" s="120"/>
      <c r="K35" s="120"/>
      <c r="L35" s="120"/>
      <c r="M35" s="120"/>
    </row>
    <row r="36" spans="1:13" ht="12.75">
      <c r="A36" s="151"/>
      <c r="B36" s="152"/>
      <c r="C36" s="152">
        <v>212</v>
      </c>
      <c r="D36" s="153"/>
      <c r="E36" s="152"/>
      <c r="F36" s="152" t="s">
        <v>68</v>
      </c>
      <c r="G36" s="154">
        <f t="shared" si="2"/>
        <v>0</v>
      </c>
      <c r="H36" s="152">
        <f aca="true" t="shared" si="4" ref="H36:M36">H37+H38+H39+H40</f>
        <v>0</v>
      </c>
      <c r="I36" s="152">
        <f t="shared" si="4"/>
        <v>0</v>
      </c>
      <c r="J36" s="152">
        <f t="shared" si="4"/>
        <v>0</v>
      </c>
      <c r="K36" s="152">
        <f t="shared" si="4"/>
        <v>0</v>
      </c>
      <c r="L36" s="152">
        <f t="shared" si="4"/>
        <v>0</v>
      </c>
      <c r="M36" s="152">
        <f t="shared" si="4"/>
        <v>0</v>
      </c>
    </row>
    <row r="37" spans="1:13" ht="22.5">
      <c r="A37" s="148"/>
      <c r="B37" s="128"/>
      <c r="C37" s="128"/>
      <c r="D37" s="130" t="s">
        <v>69</v>
      </c>
      <c r="E37" s="128">
        <v>110400</v>
      </c>
      <c r="F37" s="128" t="s">
        <v>70</v>
      </c>
      <c r="G37" s="150">
        <f t="shared" si="2"/>
        <v>0</v>
      </c>
      <c r="H37" s="120"/>
      <c r="I37" s="120"/>
      <c r="J37" s="120"/>
      <c r="K37" s="120"/>
      <c r="L37" s="120"/>
      <c r="M37" s="120"/>
    </row>
    <row r="38" spans="1:13" ht="12.75">
      <c r="A38" s="148"/>
      <c r="B38" s="128"/>
      <c r="C38" s="128"/>
      <c r="D38" s="130" t="s">
        <v>42</v>
      </c>
      <c r="E38" s="128">
        <v>110760</v>
      </c>
      <c r="F38" s="128" t="s">
        <v>71</v>
      </c>
      <c r="G38" s="150">
        <f t="shared" si="2"/>
        <v>0</v>
      </c>
      <c r="H38" s="120"/>
      <c r="I38" s="120"/>
      <c r="J38" s="120"/>
      <c r="K38" s="120"/>
      <c r="L38" s="120"/>
      <c r="M38" s="120"/>
    </row>
    <row r="39" spans="1:13" ht="12.75">
      <c r="A39" s="148"/>
      <c r="B39" s="128"/>
      <c r="C39" s="128"/>
      <c r="D39" s="130" t="s">
        <v>72</v>
      </c>
      <c r="E39" s="128">
        <v>130330</v>
      </c>
      <c r="F39" s="128" t="s">
        <v>73</v>
      </c>
      <c r="G39" s="150">
        <f t="shared" si="2"/>
        <v>0</v>
      </c>
      <c r="H39" s="120"/>
      <c r="I39" s="120"/>
      <c r="J39" s="120"/>
      <c r="K39" s="120"/>
      <c r="L39" s="120"/>
      <c r="M39" s="120"/>
    </row>
    <row r="40" spans="1:13" ht="12.75">
      <c r="A40" s="148"/>
      <c r="B40" s="128"/>
      <c r="C40" s="128"/>
      <c r="D40" s="130" t="s">
        <v>74</v>
      </c>
      <c r="E40" s="128"/>
      <c r="F40" s="128" t="s">
        <v>75</v>
      </c>
      <c r="G40" s="150">
        <f t="shared" si="2"/>
        <v>0</v>
      </c>
      <c r="H40" s="120"/>
      <c r="I40" s="120"/>
      <c r="J40" s="120"/>
      <c r="K40" s="120"/>
      <c r="L40" s="120"/>
      <c r="M40" s="120"/>
    </row>
    <row r="41" spans="1:13" ht="48.75" customHeight="1">
      <c r="A41" s="148"/>
      <c r="B41" s="128"/>
      <c r="C41" s="128">
        <v>221</v>
      </c>
      <c r="D41" s="130" t="s">
        <v>44</v>
      </c>
      <c r="E41" s="128">
        <v>110600</v>
      </c>
      <c r="F41" s="128" t="s">
        <v>45</v>
      </c>
      <c r="G41" s="150">
        <f t="shared" si="2"/>
        <v>88</v>
      </c>
      <c r="H41" s="120">
        <v>22</v>
      </c>
      <c r="I41" s="120">
        <v>22</v>
      </c>
      <c r="J41" s="120">
        <v>22</v>
      </c>
      <c r="K41" s="120">
        <v>22</v>
      </c>
      <c r="L41" s="120">
        <v>93</v>
      </c>
      <c r="M41" s="120">
        <v>98</v>
      </c>
    </row>
    <row r="42" spans="1:13" ht="12.75">
      <c r="A42" s="31"/>
      <c r="B42" s="129"/>
      <c r="C42" s="128">
        <v>222</v>
      </c>
      <c r="D42" s="149"/>
      <c r="E42" s="128"/>
      <c r="F42" s="128" t="s">
        <v>76</v>
      </c>
      <c r="G42" s="150">
        <f t="shared" si="2"/>
        <v>0</v>
      </c>
      <c r="H42" s="120">
        <f aca="true" t="shared" si="5" ref="H42:M42">H43+H44</f>
        <v>0</v>
      </c>
      <c r="I42" s="120">
        <f t="shared" si="5"/>
        <v>0</v>
      </c>
      <c r="J42" s="120">
        <f t="shared" si="5"/>
        <v>0</v>
      </c>
      <c r="K42" s="120">
        <f t="shared" si="5"/>
        <v>0</v>
      </c>
      <c r="L42" s="120">
        <f t="shared" si="5"/>
        <v>0</v>
      </c>
      <c r="M42" s="120">
        <f t="shared" si="5"/>
        <v>0</v>
      </c>
    </row>
    <row r="43" spans="1:13" ht="22.5">
      <c r="A43" s="31"/>
      <c r="B43" s="129"/>
      <c r="C43" s="128"/>
      <c r="D43" s="130" t="s">
        <v>77</v>
      </c>
      <c r="E43" s="128">
        <v>110520</v>
      </c>
      <c r="F43" s="128" t="s">
        <v>78</v>
      </c>
      <c r="G43" s="150">
        <f t="shared" si="2"/>
        <v>0</v>
      </c>
      <c r="H43" s="120"/>
      <c r="I43" s="120"/>
      <c r="J43" s="120"/>
      <c r="K43" s="120"/>
      <c r="L43" s="120"/>
      <c r="M43" s="120"/>
    </row>
    <row r="44" spans="1:13" ht="22.5">
      <c r="A44" s="31"/>
      <c r="B44" s="129"/>
      <c r="C44" s="120"/>
      <c r="D44" s="130" t="s">
        <v>79</v>
      </c>
      <c r="E44" s="128">
        <v>110400</v>
      </c>
      <c r="F44" s="128" t="s">
        <v>80</v>
      </c>
      <c r="G44" s="150">
        <f t="shared" si="2"/>
        <v>0</v>
      </c>
      <c r="H44" s="120"/>
      <c r="I44" s="120"/>
      <c r="J44" s="120"/>
      <c r="K44" s="120"/>
      <c r="L44" s="120"/>
      <c r="M44" s="120"/>
    </row>
    <row r="45" spans="1:13" ht="14.25" customHeight="1">
      <c r="A45" s="31"/>
      <c r="B45" s="129"/>
      <c r="C45" s="120">
        <v>226</v>
      </c>
      <c r="D45" s="155"/>
      <c r="E45" s="120"/>
      <c r="F45" s="120" t="s">
        <v>47</v>
      </c>
      <c r="G45" s="150">
        <f t="shared" si="2"/>
        <v>162</v>
      </c>
      <c r="H45" s="120">
        <f aca="true" t="shared" si="6" ref="H45:M45">H46+H47+H48+H49+H50+H51+H52+H53+H54+H55+H56+H57</f>
        <v>30</v>
      </c>
      <c r="I45" s="120">
        <f t="shared" si="6"/>
        <v>107</v>
      </c>
      <c r="J45" s="120">
        <f t="shared" si="6"/>
        <v>25</v>
      </c>
      <c r="K45" s="120">
        <f t="shared" si="6"/>
        <v>0</v>
      </c>
      <c r="L45" s="120">
        <f t="shared" si="6"/>
        <v>162</v>
      </c>
      <c r="M45" s="120">
        <f t="shared" si="6"/>
        <v>162</v>
      </c>
    </row>
    <row r="46" spans="1:13" ht="12.75">
      <c r="A46" s="31"/>
      <c r="B46" s="129"/>
      <c r="C46" s="128"/>
      <c r="D46" s="130" t="s">
        <v>81</v>
      </c>
      <c r="E46" s="128"/>
      <c r="F46" s="128" t="s">
        <v>82</v>
      </c>
      <c r="G46" s="150">
        <f t="shared" si="2"/>
        <v>0</v>
      </c>
      <c r="H46" s="120"/>
      <c r="I46" s="120"/>
      <c r="J46" s="120"/>
      <c r="K46" s="120"/>
      <c r="L46" s="120"/>
      <c r="M46" s="120"/>
    </row>
    <row r="47" spans="1:13" ht="12.75">
      <c r="A47" s="31"/>
      <c r="B47" s="129"/>
      <c r="C47" s="128"/>
      <c r="D47" s="130" t="s">
        <v>83</v>
      </c>
      <c r="E47" s="128"/>
      <c r="F47" s="128" t="s">
        <v>84</v>
      </c>
      <c r="G47" s="150">
        <f t="shared" si="2"/>
        <v>0</v>
      </c>
      <c r="H47" s="120"/>
      <c r="I47" s="120"/>
      <c r="J47" s="120"/>
      <c r="K47" s="120"/>
      <c r="L47" s="120"/>
      <c r="M47" s="120"/>
    </row>
    <row r="48" spans="1:13" ht="22.5">
      <c r="A48" s="31"/>
      <c r="B48" s="129"/>
      <c r="C48" s="128"/>
      <c r="D48" s="130" t="s">
        <v>85</v>
      </c>
      <c r="E48" s="128">
        <v>110510</v>
      </c>
      <c r="F48" s="128" t="s">
        <v>86</v>
      </c>
      <c r="G48" s="150">
        <f t="shared" si="2"/>
        <v>3</v>
      </c>
      <c r="H48" s="120">
        <v>3</v>
      </c>
      <c r="I48" s="120"/>
      <c r="J48" s="120"/>
      <c r="K48" s="120"/>
      <c r="L48" s="120">
        <v>3</v>
      </c>
      <c r="M48" s="120">
        <v>3</v>
      </c>
    </row>
    <row r="49" spans="1:13" ht="12.75">
      <c r="A49" s="31"/>
      <c r="B49" s="129"/>
      <c r="C49" s="128"/>
      <c r="D49" s="130" t="s">
        <v>46</v>
      </c>
      <c r="E49" s="128">
        <v>111040</v>
      </c>
      <c r="F49" s="128" t="s">
        <v>87</v>
      </c>
      <c r="G49" s="150">
        <f t="shared" si="2"/>
        <v>157</v>
      </c>
      <c r="H49" s="120">
        <v>25</v>
      </c>
      <c r="I49" s="120">
        <v>107</v>
      </c>
      <c r="J49" s="120">
        <v>25</v>
      </c>
      <c r="K49" s="120"/>
      <c r="L49" s="120">
        <v>157</v>
      </c>
      <c r="M49" s="120">
        <v>157</v>
      </c>
    </row>
    <row r="50" spans="1:13" ht="12.75">
      <c r="A50" s="31"/>
      <c r="B50" s="129"/>
      <c r="C50" s="128"/>
      <c r="D50" s="130" t="s">
        <v>88</v>
      </c>
      <c r="E50" s="128"/>
      <c r="F50" s="128" t="s">
        <v>89</v>
      </c>
      <c r="G50" s="150">
        <f t="shared" si="2"/>
        <v>0</v>
      </c>
      <c r="H50" s="120"/>
      <c r="I50" s="120"/>
      <c r="J50" s="120"/>
      <c r="K50" s="120"/>
      <c r="L50" s="120"/>
      <c r="M50" s="120"/>
    </row>
    <row r="51" spans="1:13" ht="22.5">
      <c r="A51" s="31"/>
      <c r="B51" s="129"/>
      <c r="C51" s="128"/>
      <c r="D51" s="130" t="s">
        <v>90</v>
      </c>
      <c r="E51" s="128"/>
      <c r="F51" s="128" t="s">
        <v>91</v>
      </c>
      <c r="G51" s="150">
        <f t="shared" si="2"/>
        <v>0</v>
      </c>
      <c r="H51" s="120"/>
      <c r="I51" s="120"/>
      <c r="J51" s="120"/>
      <c r="K51" s="120"/>
      <c r="L51" s="120"/>
      <c r="M51" s="120"/>
    </row>
    <row r="52" spans="1:19" ht="22.5">
      <c r="A52" s="31"/>
      <c r="B52" s="129"/>
      <c r="C52" s="128"/>
      <c r="D52" s="130" t="s">
        <v>92</v>
      </c>
      <c r="E52" s="128"/>
      <c r="F52" s="128" t="s">
        <v>93</v>
      </c>
      <c r="G52" s="150">
        <f t="shared" si="2"/>
        <v>0</v>
      </c>
      <c r="H52" s="120"/>
      <c r="I52" s="120"/>
      <c r="J52" s="120"/>
      <c r="K52" s="120"/>
      <c r="L52" s="120"/>
      <c r="M52" s="120"/>
      <c r="P52" s="156"/>
      <c r="Q52" s="157"/>
      <c r="R52" s="156"/>
      <c r="S52" s="158"/>
    </row>
    <row r="53" spans="1:19" ht="12.75">
      <c r="A53" s="31"/>
      <c r="B53" s="129"/>
      <c r="C53" s="128"/>
      <c r="D53" s="130" t="s">
        <v>94</v>
      </c>
      <c r="E53" s="128"/>
      <c r="F53" s="128" t="s">
        <v>95</v>
      </c>
      <c r="G53" s="150">
        <f t="shared" si="2"/>
        <v>0</v>
      </c>
      <c r="H53" s="120"/>
      <c r="I53" s="120"/>
      <c r="J53" s="120"/>
      <c r="K53" s="120"/>
      <c r="L53" s="120"/>
      <c r="M53" s="120"/>
      <c r="P53" s="156"/>
      <c r="Q53" s="157"/>
      <c r="R53" s="156"/>
      <c r="S53" s="158"/>
    </row>
    <row r="54" spans="1:13" ht="12.75">
      <c r="A54" s="31"/>
      <c r="B54" s="129"/>
      <c r="C54" s="128"/>
      <c r="D54" s="130" t="s">
        <v>96</v>
      </c>
      <c r="E54" s="128"/>
      <c r="F54" s="128" t="s">
        <v>97</v>
      </c>
      <c r="G54" s="150">
        <f t="shared" si="2"/>
        <v>0</v>
      </c>
      <c r="H54" s="120"/>
      <c r="I54" s="120"/>
      <c r="J54" s="120"/>
      <c r="K54" s="120"/>
      <c r="L54" s="120"/>
      <c r="M54" s="120"/>
    </row>
    <row r="55" spans="1:13" ht="12.75">
      <c r="A55" s="31"/>
      <c r="B55" s="129"/>
      <c r="C55" s="128"/>
      <c r="D55" s="130" t="s">
        <v>98</v>
      </c>
      <c r="E55" s="128"/>
      <c r="F55" s="128" t="s">
        <v>99</v>
      </c>
      <c r="G55" s="150">
        <f t="shared" si="2"/>
        <v>0</v>
      </c>
      <c r="H55" s="120"/>
      <c r="I55" s="120"/>
      <c r="J55" s="120"/>
      <c r="K55" s="120"/>
      <c r="L55" s="120"/>
      <c r="M55" s="120"/>
    </row>
    <row r="56" spans="1:13" ht="22.5">
      <c r="A56" s="31"/>
      <c r="B56" s="129"/>
      <c r="C56" s="120"/>
      <c r="D56" s="130" t="s">
        <v>100</v>
      </c>
      <c r="E56" s="128">
        <v>110400</v>
      </c>
      <c r="F56" s="128" t="s">
        <v>101</v>
      </c>
      <c r="G56" s="150">
        <f t="shared" si="2"/>
        <v>0</v>
      </c>
      <c r="H56" s="120"/>
      <c r="I56" s="120"/>
      <c r="J56" s="120"/>
      <c r="K56" s="120"/>
      <c r="L56" s="120"/>
      <c r="M56" s="120"/>
    </row>
    <row r="57" spans="1:13" ht="12.75">
      <c r="A57" s="31"/>
      <c r="B57" s="129"/>
      <c r="C57" s="120"/>
      <c r="D57" s="130" t="s">
        <v>102</v>
      </c>
      <c r="E57" s="128"/>
      <c r="F57" s="128" t="s">
        <v>103</v>
      </c>
      <c r="G57" s="150">
        <f t="shared" si="2"/>
        <v>2</v>
      </c>
      <c r="H57" s="120">
        <v>2</v>
      </c>
      <c r="I57" s="120"/>
      <c r="J57" s="120"/>
      <c r="K57" s="120"/>
      <c r="L57" s="120">
        <v>2</v>
      </c>
      <c r="M57" s="120">
        <v>2</v>
      </c>
    </row>
    <row r="58" spans="1:13" s="159" customFormat="1" ht="14.25" customHeight="1">
      <c r="A58" s="31"/>
      <c r="B58" s="129"/>
      <c r="C58" s="120">
        <v>290</v>
      </c>
      <c r="D58" s="153"/>
      <c r="E58" s="120"/>
      <c r="F58" s="120" t="s">
        <v>104</v>
      </c>
      <c r="G58" s="150">
        <f t="shared" si="2"/>
        <v>139</v>
      </c>
      <c r="H58" s="120">
        <f aca="true" t="shared" si="7" ref="H58:M58">H59+H60+H61+H62+H63</f>
        <v>43</v>
      </c>
      <c r="I58" s="120">
        <f t="shared" si="7"/>
        <v>33</v>
      </c>
      <c r="J58" s="120">
        <f t="shared" si="7"/>
        <v>32</v>
      </c>
      <c r="K58" s="120">
        <f t="shared" si="7"/>
        <v>31</v>
      </c>
      <c r="L58" s="120">
        <f t="shared" si="7"/>
        <v>139</v>
      </c>
      <c r="M58" s="120">
        <f t="shared" si="7"/>
        <v>139</v>
      </c>
    </row>
    <row r="59" spans="1:13" s="159" customFormat="1" ht="14.25" customHeight="1">
      <c r="A59" s="160"/>
      <c r="B59" s="161"/>
      <c r="C59" s="120"/>
      <c r="D59" s="162" t="s">
        <v>105</v>
      </c>
      <c r="E59" s="120"/>
      <c r="F59" s="128" t="s">
        <v>104</v>
      </c>
      <c r="G59" s="150">
        <f t="shared" si="2"/>
        <v>8</v>
      </c>
      <c r="H59" s="120">
        <v>8</v>
      </c>
      <c r="I59" s="120"/>
      <c r="J59" s="120"/>
      <c r="K59" s="120"/>
      <c r="L59" s="120">
        <v>8</v>
      </c>
      <c r="M59" s="120">
        <v>8</v>
      </c>
    </row>
    <row r="60" spans="1:13" s="159" customFormat="1" ht="14.25" customHeight="1">
      <c r="A60" s="160"/>
      <c r="B60" s="161"/>
      <c r="C60" s="120"/>
      <c r="D60" s="162" t="s">
        <v>106</v>
      </c>
      <c r="E60" s="120"/>
      <c r="F60" s="128" t="s">
        <v>107</v>
      </c>
      <c r="G60" s="150">
        <f t="shared" si="2"/>
        <v>0</v>
      </c>
      <c r="H60" s="120"/>
      <c r="I60" s="120"/>
      <c r="J60" s="120"/>
      <c r="K60" s="120"/>
      <c r="L60" s="120"/>
      <c r="M60" s="120"/>
    </row>
    <row r="61" spans="1:13" s="159" customFormat="1" ht="14.25" customHeight="1">
      <c r="A61" s="128"/>
      <c r="B61" s="128"/>
      <c r="C61" s="128"/>
      <c r="D61" s="130" t="s">
        <v>108</v>
      </c>
      <c r="E61" s="128"/>
      <c r="F61" s="128" t="s">
        <v>109</v>
      </c>
      <c r="G61" s="150">
        <f t="shared" si="2"/>
        <v>4</v>
      </c>
      <c r="H61" s="120">
        <v>2</v>
      </c>
      <c r="I61" s="120">
        <v>1</v>
      </c>
      <c r="J61" s="120">
        <v>1</v>
      </c>
      <c r="K61" s="120"/>
      <c r="L61" s="120">
        <v>4</v>
      </c>
      <c r="M61" s="120">
        <v>4</v>
      </c>
    </row>
    <row r="62" spans="1:13" s="159" customFormat="1" ht="14.25" customHeight="1">
      <c r="A62" s="128"/>
      <c r="B62" s="128"/>
      <c r="C62" s="128"/>
      <c r="D62" s="130" t="s">
        <v>110</v>
      </c>
      <c r="E62" s="128"/>
      <c r="F62" s="128" t="s">
        <v>111</v>
      </c>
      <c r="G62" s="150">
        <f t="shared" si="2"/>
        <v>113</v>
      </c>
      <c r="H62" s="120">
        <v>29</v>
      </c>
      <c r="I62" s="120">
        <v>28</v>
      </c>
      <c r="J62" s="120">
        <v>28</v>
      </c>
      <c r="K62" s="120">
        <v>28</v>
      </c>
      <c r="L62" s="120">
        <v>113</v>
      </c>
      <c r="M62" s="120">
        <v>113</v>
      </c>
    </row>
    <row r="63" spans="1:13" s="159" customFormat="1" ht="14.25" customHeight="1">
      <c r="A63" s="128"/>
      <c r="B63" s="128"/>
      <c r="C63" s="128"/>
      <c r="D63" s="130" t="s">
        <v>112</v>
      </c>
      <c r="E63" s="128"/>
      <c r="F63" s="128" t="s">
        <v>113</v>
      </c>
      <c r="G63" s="150">
        <f t="shared" si="2"/>
        <v>14</v>
      </c>
      <c r="H63" s="120">
        <v>4</v>
      </c>
      <c r="I63" s="120">
        <v>4</v>
      </c>
      <c r="J63" s="120">
        <v>3</v>
      </c>
      <c r="K63" s="120">
        <v>3</v>
      </c>
      <c r="L63" s="120">
        <v>14</v>
      </c>
      <c r="M63" s="120">
        <v>14</v>
      </c>
    </row>
    <row r="64" spans="1:13" ht="22.5">
      <c r="A64" s="31"/>
      <c r="B64" s="129"/>
      <c r="C64" s="163">
        <v>340</v>
      </c>
      <c r="D64" s="164"/>
      <c r="E64" s="165"/>
      <c r="F64" s="166" t="s">
        <v>122</v>
      </c>
      <c r="G64" s="150">
        <f aca="true" t="shared" si="8" ref="G64:G95">H64+I64+J64+K64</f>
        <v>354</v>
      </c>
      <c r="H64" s="120">
        <f aca="true" t="shared" si="9" ref="H64:M64">H65+H66+H67+H68+H69</f>
        <v>103</v>
      </c>
      <c r="I64" s="120">
        <f t="shared" si="9"/>
        <v>86</v>
      </c>
      <c r="J64" s="120">
        <f t="shared" si="9"/>
        <v>54</v>
      </c>
      <c r="K64" s="120">
        <f t="shared" si="9"/>
        <v>111</v>
      </c>
      <c r="L64" s="120">
        <f t="shared" si="9"/>
        <v>371</v>
      </c>
      <c r="M64" s="120">
        <f t="shared" si="9"/>
        <v>390</v>
      </c>
    </row>
    <row r="65" spans="1:13" ht="12.75">
      <c r="A65" s="31"/>
      <c r="B65" s="31"/>
      <c r="C65" s="128"/>
      <c r="D65" s="130" t="s">
        <v>123</v>
      </c>
      <c r="E65" s="128">
        <v>110320</v>
      </c>
      <c r="F65" s="128" t="s">
        <v>124</v>
      </c>
      <c r="G65" s="150">
        <f t="shared" si="8"/>
        <v>0</v>
      </c>
      <c r="H65" s="120"/>
      <c r="I65" s="120"/>
      <c r="J65" s="120"/>
      <c r="K65" s="120"/>
      <c r="L65" s="120"/>
      <c r="M65" s="120"/>
    </row>
    <row r="66" spans="1:13" ht="12.75">
      <c r="A66" s="31"/>
      <c r="B66" s="31"/>
      <c r="C66" s="128"/>
      <c r="D66" s="130" t="s">
        <v>125</v>
      </c>
      <c r="E66" s="128">
        <v>110310</v>
      </c>
      <c r="F66" s="128" t="s">
        <v>126</v>
      </c>
      <c r="G66" s="150">
        <f t="shared" si="8"/>
        <v>0</v>
      </c>
      <c r="H66" s="120"/>
      <c r="I66" s="120"/>
      <c r="J66" s="120"/>
      <c r="K66" s="120"/>
      <c r="L66" s="120"/>
      <c r="M66" s="120"/>
    </row>
    <row r="67" spans="1:13" ht="16.5" customHeight="1">
      <c r="A67" s="31"/>
      <c r="B67" s="31"/>
      <c r="C67" s="128"/>
      <c r="D67" s="130" t="s">
        <v>127</v>
      </c>
      <c r="E67" s="128">
        <v>110330</v>
      </c>
      <c r="F67" s="128" t="s">
        <v>128</v>
      </c>
      <c r="G67" s="150">
        <f t="shared" si="8"/>
        <v>168</v>
      </c>
      <c r="H67" s="120">
        <v>53</v>
      </c>
      <c r="I67" s="120">
        <v>38</v>
      </c>
      <c r="J67" s="120">
        <v>19</v>
      </c>
      <c r="K67" s="120">
        <v>58</v>
      </c>
      <c r="L67" s="120">
        <v>177</v>
      </c>
      <c r="M67" s="120">
        <v>187</v>
      </c>
    </row>
    <row r="68" spans="1:13" ht="12.75" customHeight="1">
      <c r="A68" s="31"/>
      <c r="B68" s="31"/>
      <c r="C68" s="128"/>
      <c r="D68" s="130" t="s">
        <v>129</v>
      </c>
      <c r="E68" s="128">
        <v>110340</v>
      </c>
      <c r="F68" s="128" t="s">
        <v>130</v>
      </c>
      <c r="G68" s="150">
        <f t="shared" si="8"/>
        <v>146</v>
      </c>
      <c r="H68" s="120">
        <v>40</v>
      </c>
      <c r="I68" s="120">
        <v>38</v>
      </c>
      <c r="J68" s="120">
        <v>25</v>
      </c>
      <c r="K68" s="120">
        <v>43</v>
      </c>
      <c r="L68" s="120">
        <v>154</v>
      </c>
      <c r="M68" s="120">
        <v>163</v>
      </c>
    </row>
    <row r="69" spans="1:13" ht="13.5" customHeight="1">
      <c r="A69" s="31"/>
      <c r="B69" s="31"/>
      <c r="C69" s="128"/>
      <c r="D69" s="130" t="s">
        <v>131</v>
      </c>
      <c r="E69" s="128">
        <v>110350</v>
      </c>
      <c r="F69" s="128" t="s">
        <v>132</v>
      </c>
      <c r="G69" s="150">
        <f t="shared" si="8"/>
        <v>40</v>
      </c>
      <c r="H69" s="120">
        <v>10</v>
      </c>
      <c r="I69" s="120">
        <v>10</v>
      </c>
      <c r="J69" s="120">
        <v>10</v>
      </c>
      <c r="K69" s="120">
        <v>10</v>
      </c>
      <c r="L69" s="120">
        <v>40</v>
      </c>
      <c r="M69" s="120">
        <v>40</v>
      </c>
    </row>
    <row r="70" spans="1:13" ht="22.5" customHeight="1">
      <c r="A70" s="141">
        <v>612</v>
      </c>
      <c r="B70" s="112" t="s">
        <v>133</v>
      </c>
      <c r="C70" s="112">
        <v>241</v>
      </c>
      <c r="D70" s="142"/>
      <c r="E70" s="112"/>
      <c r="F70" s="112" t="s">
        <v>62</v>
      </c>
      <c r="G70" s="143">
        <f t="shared" si="8"/>
        <v>619</v>
      </c>
      <c r="H70" s="112">
        <f aca="true" t="shared" si="10" ref="H70:M70">H71+H77+H83</f>
        <v>275</v>
      </c>
      <c r="I70" s="112">
        <f t="shared" si="10"/>
        <v>101</v>
      </c>
      <c r="J70" s="112">
        <f t="shared" si="10"/>
        <v>32</v>
      </c>
      <c r="K70" s="112">
        <f t="shared" si="10"/>
        <v>211</v>
      </c>
      <c r="L70" s="112">
        <f t="shared" si="10"/>
        <v>721</v>
      </c>
      <c r="M70" s="112">
        <f t="shared" si="10"/>
        <v>812</v>
      </c>
    </row>
    <row r="71" spans="1:13" ht="13.5" customHeight="1">
      <c r="A71" s="31"/>
      <c r="B71" s="129"/>
      <c r="C71" s="120">
        <v>223</v>
      </c>
      <c r="D71" s="155"/>
      <c r="E71" s="120"/>
      <c r="F71" s="120" t="s">
        <v>134</v>
      </c>
      <c r="G71" s="150">
        <f t="shared" si="8"/>
        <v>524</v>
      </c>
      <c r="H71" s="120">
        <f aca="true" t="shared" si="11" ref="H71:M71">H72+H73+H74+H75+H76</f>
        <v>240</v>
      </c>
      <c r="I71" s="120">
        <f t="shared" si="11"/>
        <v>51</v>
      </c>
      <c r="J71" s="120">
        <f t="shared" si="11"/>
        <v>27</v>
      </c>
      <c r="K71" s="120">
        <f t="shared" si="11"/>
        <v>206</v>
      </c>
      <c r="L71" s="120">
        <f t="shared" si="11"/>
        <v>626</v>
      </c>
      <c r="M71" s="120">
        <f t="shared" si="11"/>
        <v>717</v>
      </c>
    </row>
    <row r="72" spans="1:13" ht="13.5" customHeight="1">
      <c r="A72" s="31"/>
      <c r="B72" s="129"/>
      <c r="C72" s="128"/>
      <c r="D72" s="130" t="s">
        <v>135</v>
      </c>
      <c r="E72" s="128">
        <v>110721</v>
      </c>
      <c r="F72" s="128" t="s">
        <v>136</v>
      </c>
      <c r="G72" s="150">
        <f t="shared" si="8"/>
        <v>310</v>
      </c>
      <c r="H72" s="120">
        <v>164</v>
      </c>
      <c r="I72" s="120">
        <v>15</v>
      </c>
      <c r="J72" s="120"/>
      <c r="K72" s="120">
        <v>131</v>
      </c>
      <c r="L72" s="120">
        <v>388</v>
      </c>
      <c r="M72" s="120">
        <v>452</v>
      </c>
    </row>
    <row r="73" spans="1:13" ht="14.25" customHeight="1">
      <c r="A73" s="31"/>
      <c r="B73" s="129"/>
      <c r="C73" s="128"/>
      <c r="D73" s="130" t="s">
        <v>137</v>
      </c>
      <c r="E73" s="128">
        <v>110722</v>
      </c>
      <c r="F73" s="128" t="s">
        <v>138</v>
      </c>
      <c r="G73" s="150">
        <f t="shared" si="8"/>
        <v>55</v>
      </c>
      <c r="H73" s="120">
        <v>25</v>
      </c>
      <c r="I73" s="120">
        <v>8</v>
      </c>
      <c r="J73" s="120"/>
      <c r="K73" s="120">
        <v>22</v>
      </c>
      <c r="L73" s="120">
        <v>61</v>
      </c>
      <c r="M73" s="120">
        <v>68</v>
      </c>
    </row>
    <row r="74" spans="1:13" ht="14.25" customHeight="1">
      <c r="A74" s="31"/>
      <c r="B74" s="129"/>
      <c r="C74" s="128"/>
      <c r="D74" s="130" t="s">
        <v>139</v>
      </c>
      <c r="E74" s="128">
        <v>110730</v>
      </c>
      <c r="F74" s="128" t="s">
        <v>140</v>
      </c>
      <c r="G74" s="150">
        <f t="shared" si="8"/>
        <v>155</v>
      </c>
      <c r="H74" s="120">
        <v>50</v>
      </c>
      <c r="I74" s="120">
        <v>27</v>
      </c>
      <c r="J74" s="120">
        <v>26</v>
      </c>
      <c r="K74" s="120">
        <v>52</v>
      </c>
      <c r="L74" s="120">
        <v>172</v>
      </c>
      <c r="M74" s="120">
        <v>191</v>
      </c>
    </row>
    <row r="75" spans="1:13" ht="14.25" customHeight="1">
      <c r="A75" s="31"/>
      <c r="B75" s="129"/>
      <c r="C75" s="128"/>
      <c r="D75" s="130" t="s">
        <v>141</v>
      </c>
      <c r="E75" s="128">
        <v>110740</v>
      </c>
      <c r="F75" s="128" t="s">
        <v>142</v>
      </c>
      <c r="G75" s="150">
        <f t="shared" si="8"/>
        <v>4</v>
      </c>
      <c r="H75" s="120">
        <v>1</v>
      </c>
      <c r="I75" s="120">
        <v>1</v>
      </c>
      <c r="J75" s="120">
        <v>1</v>
      </c>
      <c r="K75" s="120">
        <v>1</v>
      </c>
      <c r="L75" s="120">
        <v>5</v>
      </c>
      <c r="M75" s="120">
        <v>6</v>
      </c>
    </row>
    <row r="76" spans="1:13" ht="12" customHeight="1">
      <c r="A76" s="31"/>
      <c r="B76" s="129"/>
      <c r="C76" s="128"/>
      <c r="D76" s="130" t="s">
        <v>143</v>
      </c>
      <c r="E76" s="128">
        <v>110740</v>
      </c>
      <c r="F76" s="128" t="s">
        <v>144</v>
      </c>
      <c r="G76" s="150">
        <f t="shared" si="8"/>
        <v>0</v>
      </c>
      <c r="H76" s="120"/>
      <c r="I76" s="120"/>
      <c r="J76" s="120"/>
      <c r="K76" s="120"/>
      <c r="L76" s="120"/>
      <c r="M76" s="120"/>
    </row>
    <row r="77" spans="1:13" ht="22.5" customHeight="1">
      <c r="A77" s="31"/>
      <c r="B77" s="129"/>
      <c r="C77" s="120">
        <v>225</v>
      </c>
      <c r="D77" s="155"/>
      <c r="E77" s="120"/>
      <c r="F77" s="120" t="s">
        <v>145</v>
      </c>
      <c r="G77" s="150">
        <f t="shared" si="8"/>
        <v>95</v>
      </c>
      <c r="H77" s="120">
        <f aca="true" t="shared" si="12" ref="H77:M77">H78+H79+H80+H81+H82</f>
        <v>35</v>
      </c>
      <c r="I77" s="120">
        <f t="shared" si="12"/>
        <v>50</v>
      </c>
      <c r="J77" s="120">
        <f t="shared" si="12"/>
        <v>5</v>
      </c>
      <c r="K77" s="120">
        <f t="shared" si="12"/>
        <v>5</v>
      </c>
      <c r="L77" s="120">
        <f t="shared" si="12"/>
        <v>95</v>
      </c>
      <c r="M77" s="120">
        <f t="shared" si="12"/>
        <v>95</v>
      </c>
    </row>
    <row r="78" spans="1:13" ht="38.25" customHeight="1">
      <c r="A78" s="31"/>
      <c r="B78" s="129"/>
      <c r="C78" s="128"/>
      <c r="D78" s="130" t="s">
        <v>146</v>
      </c>
      <c r="E78" s="167">
        <v>110710</v>
      </c>
      <c r="F78" s="131" t="s">
        <v>147</v>
      </c>
      <c r="G78" s="150">
        <f t="shared" si="8"/>
        <v>10</v>
      </c>
      <c r="H78" s="120">
        <v>5</v>
      </c>
      <c r="I78" s="120">
        <v>5</v>
      </c>
      <c r="J78" s="120"/>
      <c r="K78" s="120"/>
      <c r="L78" s="120">
        <v>10</v>
      </c>
      <c r="M78" s="120">
        <v>10</v>
      </c>
    </row>
    <row r="79" spans="1:13" ht="22.5" customHeight="1">
      <c r="A79" s="31"/>
      <c r="B79" s="129"/>
      <c r="C79" s="128"/>
      <c r="D79" s="130" t="s">
        <v>148</v>
      </c>
      <c r="E79" s="128">
        <v>110770</v>
      </c>
      <c r="F79" s="128" t="s">
        <v>149</v>
      </c>
      <c r="G79" s="150">
        <f t="shared" si="8"/>
        <v>30</v>
      </c>
      <c r="H79" s="120">
        <v>10</v>
      </c>
      <c r="I79" s="120">
        <v>10</v>
      </c>
      <c r="J79" s="120">
        <v>5</v>
      </c>
      <c r="K79" s="120">
        <v>5</v>
      </c>
      <c r="L79" s="120">
        <v>30</v>
      </c>
      <c r="M79" s="120">
        <v>30</v>
      </c>
    </row>
    <row r="80" spans="1:13" ht="22.5" customHeight="1">
      <c r="A80" s="31"/>
      <c r="B80" s="129"/>
      <c r="C80" s="128"/>
      <c r="D80" s="168" t="s">
        <v>150</v>
      </c>
      <c r="E80" s="128">
        <v>111020</v>
      </c>
      <c r="F80" s="128" t="s">
        <v>151</v>
      </c>
      <c r="G80" s="150">
        <f t="shared" si="8"/>
        <v>20</v>
      </c>
      <c r="H80" s="120">
        <v>20</v>
      </c>
      <c r="I80" s="120"/>
      <c r="J80" s="120"/>
      <c r="K80" s="120"/>
      <c r="L80" s="120">
        <v>20</v>
      </c>
      <c r="M80" s="120">
        <v>20</v>
      </c>
    </row>
    <row r="81" spans="1:13" ht="13.5" customHeight="1">
      <c r="A81" s="31"/>
      <c r="B81" s="129"/>
      <c r="C81" s="128"/>
      <c r="D81" s="168" t="s">
        <v>152</v>
      </c>
      <c r="E81" s="128">
        <v>111030</v>
      </c>
      <c r="F81" s="128" t="s">
        <v>153</v>
      </c>
      <c r="G81" s="150">
        <f t="shared" si="8"/>
        <v>0</v>
      </c>
      <c r="H81" s="120"/>
      <c r="I81" s="120"/>
      <c r="J81" s="120"/>
      <c r="K81" s="120"/>
      <c r="L81" s="120"/>
      <c r="M81" s="120"/>
    </row>
    <row r="82" spans="1:13" ht="13.5" customHeight="1">
      <c r="A82" s="31"/>
      <c r="B82" s="129"/>
      <c r="C82" s="128"/>
      <c r="D82" s="168" t="s">
        <v>154</v>
      </c>
      <c r="E82" s="128"/>
      <c r="F82" s="128" t="s">
        <v>99</v>
      </c>
      <c r="G82" s="150">
        <f t="shared" si="8"/>
        <v>35</v>
      </c>
      <c r="H82" s="120"/>
      <c r="I82" s="120">
        <v>35</v>
      </c>
      <c r="J82" s="120"/>
      <c r="K82" s="120"/>
      <c r="L82" s="120">
        <v>35</v>
      </c>
      <c r="M82" s="120">
        <v>35</v>
      </c>
    </row>
    <row r="83" spans="1:13" ht="13.5" customHeight="1">
      <c r="A83" s="151"/>
      <c r="B83" s="152"/>
      <c r="C83" s="152">
        <v>310</v>
      </c>
      <c r="D83" s="153"/>
      <c r="E83" s="152"/>
      <c r="F83" s="120" t="s">
        <v>114</v>
      </c>
      <c r="G83" s="150">
        <f t="shared" si="8"/>
        <v>0</v>
      </c>
      <c r="H83" s="152">
        <f aca="true" t="shared" si="13" ref="H83:M83">H84+H85+H86</f>
        <v>0</v>
      </c>
      <c r="I83" s="152">
        <f t="shared" si="13"/>
        <v>0</v>
      </c>
      <c r="J83" s="152">
        <f t="shared" si="13"/>
        <v>0</v>
      </c>
      <c r="K83" s="152">
        <f t="shared" si="13"/>
        <v>0</v>
      </c>
      <c r="L83" s="152">
        <f t="shared" si="13"/>
        <v>0</v>
      </c>
      <c r="M83" s="152">
        <f t="shared" si="13"/>
        <v>0</v>
      </c>
    </row>
    <row r="84" spans="1:13" ht="41.25" customHeight="1">
      <c r="A84" s="31"/>
      <c r="B84" s="129"/>
      <c r="C84" s="128"/>
      <c r="D84" s="130" t="s">
        <v>117</v>
      </c>
      <c r="E84" s="128">
        <v>110350</v>
      </c>
      <c r="F84" s="128" t="s">
        <v>155</v>
      </c>
      <c r="G84" s="150">
        <f t="shared" si="8"/>
        <v>0</v>
      </c>
      <c r="H84" s="120"/>
      <c r="I84" s="120"/>
      <c r="J84" s="120"/>
      <c r="K84" s="120"/>
      <c r="L84" s="120"/>
      <c r="M84" s="120"/>
    </row>
    <row r="85" spans="1:13" ht="26.25" customHeight="1">
      <c r="A85" s="31"/>
      <c r="B85" s="129"/>
      <c r="C85" s="128"/>
      <c r="D85" s="130" t="s">
        <v>115</v>
      </c>
      <c r="E85" s="128"/>
      <c r="F85" s="131" t="s">
        <v>116</v>
      </c>
      <c r="G85" s="150">
        <f t="shared" si="8"/>
        <v>0</v>
      </c>
      <c r="H85" s="120"/>
      <c r="I85" s="120"/>
      <c r="J85" s="120"/>
      <c r="K85" s="120"/>
      <c r="L85" s="120"/>
      <c r="M85" s="120"/>
    </row>
    <row r="86" spans="1:13" ht="13.5" customHeight="1">
      <c r="A86" s="31"/>
      <c r="B86" s="129"/>
      <c r="C86" s="128"/>
      <c r="D86" s="130" t="s">
        <v>119</v>
      </c>
      <c r="E86" s="128"/>
      <c r="F86" s="131" t="s">
        <v>120</v>
      </c>
      <c r="G86" s="150">
        <f t="shared" si="8"/>
        <v>0</v>
      </c>
      <c r="H86" s="120"/>
      <c r="I86" s="120"/>
      <c r="J86" s="120"/>
      <c r="K86" s="120"/>
      <c r="L86" s="120"/>
      <c r="M86" s="120"/>
    </row>
    <row r="87" spans="1:13" ht="27" customHeight="1">
      <c r="A87" s="103" t="s">
        <v>35</v>
      </c>
      <c r="B87" s="104"/>
      <c r="C87" s="104"/>
      <c r="D87" s="104"/>
      <c r="E87" s="104"/>
      <c r="F87" s="105"/>
      <c r="G87" s="106">
        <f t="shared" si="8"/>
        <v>0</v>
      </c>
      <c r="H87" s="107">
        <f aca="true" t="shared" si="14" ref="H87:M87">H88+H90</f>
        <v>0</v>
      </c>
      <c r="I87" s="107">
        <f t="shared" si="14"/>
        <v>0</v>
      </c>
      <c r="J87" s="107">
        <f t="shared" si="14"/>
        <v>0</v>
      </c>
      <c r="K87" s="107">
        <f t="shared" si="14"/>
        <v>0</v>
      </c>
      <c r="L87" s="107">
        <f t="shared" si="14"/>
        <v>0</v>
      </c>
      <c r="M87" s="107">
        <f t="shared" si="14"/>
        <v>0</v>
      </c>
    </row>
    <row r="88" spans="1:13" ht="39" customHeight="1">
      <c r="A88" s="108">
        <v>313</v>
      </c>
      <c r="B88" s="109" t="s">
        <v>36</v>
      </c>
      <c r="C88" s="110"/>
      <c r="D88" s="111"/>
      <c r="E88" s="110"/>
      <c r="F88" s="112"/>
      <c r="G88" s="113">
        <f t="shared" si="8"/>
        <v>0</v>
      </c>
      <c r="H88" s="114">
        <f aca="true" t="shared" si="15" ref="H88:M88">H89</f>
        <v>0</v>
      </c>
      <c r="I88" s="114">
        <f t="shared" si="15"/>
        <v>0</v>
      </c>
      <c r="J88" s="114">
        <f t="shared" si="15"/>
        <v>0</v>
      </c>
      <c r="K88" s="114">
        <f t="shared" si="15"/>
        <v>0</v>
      </c>
      <c r="L88" s="114">
        <f t="shared" si="15"/>
        <v>0</v>
      </c>
      <c r="M88" s="114">
        <f t="shared" si="15"/>
        <v>0</v>
      </c>
    </row>
    <row r="89" spans="1:13" ht="13.5" customHeight="1">
      <c r="A89" s="115"/>
      <c r="B89" s="116"/>
      <c r="C89" s="117">
        <v>262</v>
      </c>
      <c r="D89" s="118" t="s">
        <v>37</v>
      </c>
      <c r="E89" s="117"/>
      <c r="F89" s="119" t="s">
        <v>38</v>
      </c>
      <c r="G89" s="120">
        <f t="shared" si="8"/>
        <v>0</v>
      </c>
      <c r="H89" s="121"/>
      <c r="I89" s="121"/>
      <c r="J89" s="121"/>
      <c r="K89" s="121"/>
      <c r="L89" s="121"/>
      <c r="M89" s="121"/>
    </row>
    <row r="90" spans="1:13" ht="48" customHeight="1">
      <c r="A90" s="108">
        <v>314</v>
      </c>
      <c r="B90" s="109" t="s">
        <v>39</v>
      </c>
      <c r="C90" s="110"/>
      <c r="D90" s="111"/>
      <c r="E90" s="110"/>
      <c r="F90" s="112" t="s">
        <v>40</v>
      </c>
      <c r="G90" s="113">
        <f t="shared" si="8"/>
        <v>0</v>
      </c>
      <c r="H90" s="114">
        <f aca="true" t="shared" si="16" ref="H90:M90">H92+H93+H94+H91</f>
        <v>0</v>
      </c>
      <c r="I90" s="114">
        <f t="shared" si="16"/>
        <v>0</v>
      </c>
      <c r="J90" s="114">
        <f t="shared" si="16"/>
        <v>0</v>
      </c>
      <c r="K90" s="114">
        <f t="shared" si="16"/>
        <v>0</v>
      </c>
      <c r="L90" s="114">
        <f t="shared" si="16"/>
        <v>0</v>
      </c>
      <c r="M90" s="114">
        <f t="shared" si="16"/>
        <v>0</v>
      </c>
    </row>
    <row r="91" spans="1:14" ht="32.25" customHeight="1">
      <c r="A91" s="122"/>
      <c r="B91" s="123"/>
      <c r="C91" s="124">
        <v>212</v>
      </c>
      <c r="D91" s="118" t="s">
        <v>42</v>
      </c>
      <c r="E91" s="124"/>
      <c r="F91" s="125" t="s">
        <v>43</v>
      </c>
      <c r="G91" s="120">
        <f t="shared" si="8"/>
        <v>0</v>
      </c>
      <c r="H91" s="126"/>
      <c r="I91" s="126"/>
      <c r="J91" s="126"/>
      <c r="K91" s="126"/>
      <c r="L91" s="126"/>
      <c r="M91" s="126"/>
      <c r="N91" s="127"/>
    </row>
    <row r="92" spans="1:13" ht="51" customHeight="1">
      <c r="A92" s="115"/>
      <c r="B92" s="116"/>
      <c r="C92" s="117">
        <v>221</v>
      </c>
      <c r="D92" s="118" t="s">
        <v>44</v>
      </c>
      <c r="E92" s="117"/>
      <c r="F92" s="128" t="s">
        <v>45</v>
      </c>
      <c r="G92" s="120">
        <f t="shared" si="8"/>
        <v>0</v>
      </c>
      <c r="H92" s="121"/>
      <c r="I92" s="121"/>
      <c r="J92" s="121"/>
      <c r="K92" s="121"/>
      <c r="L92" s="121"/>
      <c r="M92" s="121"/>
    </row>
    <row r="93" spans="1:13" ht="13.5" customHeight="1">
      <c r="A93" s="115"/>
      <c r="B93" s="116"/>
      <c r="C93" s="117">
        <v>226</v>
      </c>
      <c r="D93" s="118" t="s">
        <v>46</v>
      </c>
      <c r="E93" s="117"/>
      <c r="F93" s="128" t="s">
        <v>47</v>
      </c>
      <c r="G93" s="120">
        <f t="shared" si="8"/>
        <v>0</v>
      </c>
      <c r="H93" s="121"/>
      <c r="I93" s="121"/>
      <c r="J93" s="121"/>
      <c r="K93" s="121"/>
      <c r="L93" s="121"/>
      <c r="M93" s="121"/>
    </row>
    <row r="94" spans="1:13" ht="26.25" customHeight="1">
      <c r="A94" s="31"/>
      <c r="B94" s="129"/>
      <c r="C94" s="128">
        <v>262</v>
      </c>
      <c r="D94" s="130" t="s">
        <v>37</v>
      </c>
      <c r="E94" s="128"/>
      <c r="F94" s="131" t="s">
        <v>48</v>
      </c>
      <c r="G94" s="120">
        <f t="shared" si="8"/>
        <v>0</v>
      </c>
      <c r="H94" s="120"/>
      <c r="I94" s="120"/>
      <c r="J94" s="120"/>
      <c r="K94" s="120"/>
      <c r="L94" s="120"/>
      <c r="M94" s="120"/>
    </row>
    <row r="95" spans="1:13" s="137" customFormat="1" ht="18.75" thickBot="1">
      <c r="A95" s="132"/>
      <c r="B95" s="133" t="s">
        <v>49</v>
      </c>
      <c r="C95" s="134"/>
      <c r="D95" s="135"/>
      <c r="E95" s="136"/>
      <c r="F95" s="133"/>
      <c r="G95" s="134">
        <f t="shared" si="8"/>
        <v>1362</v>
      </c>
      <c r="H95" s="134">
        <f aca="true" t="shared" si="17" ref="H95:M95">H87+H70+H32</f>
        <v>473</v>
      </c>
      <c r="I95" s="134">
        <f t="shared" si="17"/>
        <v>349</v>
      </c>
      <c r="J95" s="134">
        <f t="shared" si="17"/>
        <v>165</v>
      </c>
      <c r="K95" s="134">
        <f t="shared" si="17"/>
        <v>375</v>
      </c>
      <c r="L95" s="134">
        <f t="shared" si="17"/>
        <v>1486</v>
      </c>
      <c r="M95" s="134">
        <f t="shared" si="17"/>
        <v>1601</v>
      </c>
    </row>
    <row r="96" spans="14:15" ht="12.75">
      <c r="N96" s="29"/>
      <c r="O96" s="29"/>
    </row>
    <row r="97" spans="2:9" ht="12.75">
      <c r="B97" t="s">
        <v>50</v>
      </c>
      <c r="I97" t="s">
        <v>51</v>
      </c>
    </row>
    <row r="99" spans="2:9" ht="12.75">
      <c r="B99" t="s">
        <v>52</v>
      </c>
      <c r="I99" t="s">
        <v>53</v>
      </c>
    </row>
    <row r="123" ht="4.5" customHeight="1"/>
    <row r="124" ht="12.75" hidden="1">
      <c r="C124" t="s">
        <v>54</v>
      </c>
    </row>
    <row r="125" ht="12.75" hidden="1"/>
    <row r="126" ht="12.75" hidden="1"/>
    <row r="127" ht="12.75" hidden="1"/>
    <row r="128" ht="12.75" hidden="1"/>
    <row r="129" ht="12.75" hidden="1"/>
    <row r="130" ht="12.75" hidden="1"/>
  </sheetData>
  <sheetProtection/>
  <mergeCells count="44">
    <mergeCell ref="C19:F19"/>
    <mergeCell ref="G19:I19"/>
    <mergeCell ref="C21:F21"/>
    <mergeCell ref="C23:C24"/>
    <mergeCell ref="E23:E24"/>
    <mergeCell ref="F23:F24"/>
    <mergeCell ref="G23:G24"/>
    <mergeCell ref="H23:K23"/>
    <mergeCell ref="C17:F17"/>
    <mergeCell ref="G17:I17"/>
    <mergeCell ref="C18:F18"/>
    <mergeCell ref="G18:I18"/>
    <mergeCell ref="C15:F15"/>
    <mergeCell ref="G15:K15"/>
    <mergeCell ref="C16:F16"/>
    <mergeCell ref="G16:I16"/>
    <mergeCell ref="F10:K10"/>
    <mergeCell ref="B12:K12"/>
    <mergeCell ref="B13:K13"/>
    <mergeCell ref="G14:K14"/>
    <mergeCell ref="E30:E31"/>
    <mergeCell ref="F30:F31"/>
    <mergeCell ref="G30:G31"/>
    <mergeCell ref="F2:K2"/>
    <mergeCell ref="F3:K3"/>
    <mergeCell ref="F4:K4"/>
    <mergeCell ref="F5:K5"/>
    <mergeCell ref="F6:K6"/>
    <mergeCell ref="F7:K7"/>
    <mergeCell ref="F8:K8"/>
    <mergeCell ref="A87:F87"/>
    <mergeCell ref="C20:F20"/>
    <mergeCell ref="G20:I20"/>
    <mergeCell ref="A29:K29"/>
    <mergeCell ref="A22:K22"/>
    <mergeCell ref="A30:A31"/>
    <mergeCell ref="B30:B31"/>
    <mergeCell ref="C30:C31"/>
    <mergeCell ref="H30:K30"/>
    <mergeCell ref="D30:D31"/>
    <mergeCell ref="L23:L24"/>
    <mergeCell ref="M23:M24"/>
    <mergeCell ref="L30:L31"/>
    <mergeCell ref="M30:M31"/>
  </mergeCells>
  <printOptions/>
  <pageMargins left="0" right="0" top="0" bottom="0" header="0.5118110236220472" footer="0.5118110236220472"/>
  <pageSetup horizontalDpi="600" verticalDpi="600" orientation="portrait" paperSize="9" scale="80" r:id="rId1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128"/>
  <sheetViews>
    <sheetView workbookViewId="0" topLeftCell="A1">
      <selection activeCell="H102" sqref="H102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5.28125" style="0" customWidth="1"/>
    <col min="4" max="4" width="7.28125" style="1" customWidth="1"/>
    <col min="5" max="5" width="0.2890625" style="0" hidden="1" customWidth="1"/>
    <col min="6" max="6" width="27.8515625" style="0" customWidth="1"/>
    <col min="7" max="7" width="6.8515625" style="0" customWidth="1"/>
    <col min="8" max="8" width="7.140625" style="0" customWidth="1"/>
    <col min="9" max="9" width="6.421875" style="0" customWidth="1"/>
    <col min="10" max="10" width="6.57421875" style="0" customWidth="1"/>
    <col min="11" max="11" width="7.140625" style="0" customWidth="1"/>
    <col min="12" max="12" width="6.57421875" style="0" customWidth="1"/>
    <col min="13" max="13" width="7.140625" style="0" customWidth="1"/>
  </cols>
  <sheetData>
    <row r="2" spans="6:13" ht="20.25">
      <c r="F2" s="2" t="s">
        <v>0</v>
      </c>
      <c r="G2" s="2"/>
      <c r="H2" s="2"/>
      <c r="I2" s="2"/>
      <c r="J2" s="2"/>
      <c r="K2" s="2"/>
      <c r="L2" s="3"/>
      <c r="M2" s="3"/>
    </row>
    <row r="3" spans="6:13" ht="12.75">
      <c r="F3" s="4"/>
      <c r="G3" s="4"/>
      <c r="H3" s="4"/>
      <c r="I3" s="4"/>
      <c r="J3" s="4"/>
      <c r="K3" s="4"/>
      <c r="L3" s="5"/>
      <c r="M3" s="5"/>
    </row>
    <row r="4" spans="6:13" ht="18">
      <c r="F4" s="6" t="s">
        <v>1</v>
      </c>
      <c r="G4" s="6"/>
      <c r="H4" s="6"/>
      <c r="I4" s="6"/>
      <c r="J4" s="6"/>
      <c r="K4" s="6"/>
      <c r="L4" s="7"/>
      <c r="M4" s="7"/>
    </row>
    <row r="5" spans="6:13" ht="18">
      <c r="F5" s="6" t="s">
        <v>2</v>
      </c>
      <c r="G5" s="6"/>
      <c r="H5" s="6"/>
      <c r="I5" s="6"/>
      <c r="J5" s="6"/>
      <c r="K5" s="6"/>
      <c r="L5" s="7"/>
      <c r="M5" s="7"/>
    </row>
    <row r="6" spans="6:13" ht="18">
      <c r="F6" s="6" t="s">
        <v>3</v>
      </c>
      <c r="G6" s="6"/>
      <c r="H6" s="6"/>
      <c r="I6" s="6"/>
      <c r="J6" s="6"/>
      <c r="K6" s="6"/>
      <c r="L6" s="7"/>
      <c r="M6" s="7"/>
    </row>
    <row r="7" spans="6:13" ht="18">
      <c r="F7" s="6"/>
      <c r="G7" s="6"/>
      <c r="H7" s="6"/>
      <c r="I7" s="6"/>
      <c r="J7" s="6"/>
      <c r="K7" s="6"/>
      <c r="L7" s="7"/>
      <c r="M7" s="7"/>
    </row>
    <row r="8" spans="6:13" ht="18" customHeight="1">
      <c r="F8" s="8" t="s">
        <v>4</v>
      </c>
      <c r="G8" s="8"/>
      <c r="H8" s="8"/>
      <c r="I8" s="8"/>
      <c r="J8" s="8"/>
      <c r="K8" s="8"/>
      <c r="L8" s="9"/>
      <c r="M8" s="9"/>
    </row>
    <row r="9" spans="6:13" ht="18">
      <c r="F9" s="9"/>
      <c r="G9" s="9"/>
      <c r="H9" s="9"/>
      <c r="I9" s="9"/>
      <c r="J9" s="9"/>
      <c r="K9" s="9"/>
      <c r="L9" s="9"/>
      <c r="M9" s="9"/>
    </row>
    <row r="10" spans="6:13" ht="12.75">
      <c r="F10" s="10" t="s">
        <v>5</v>
      </c>
      <c r="G10" s="10"/>
      <c r="H10" s="10"/>
      <c r="I10" s="10"/>
      <c r="J10" s="10"/>
      <c r="K10" s="10"/>
      <c r="L10" s="11"/>
      <c r="M10" s="11"/>
    </row>
    <row r="11" spans="6:13" ht="12.75">
      <c r="F11" s="11"/>
      <c r="G11" s="11"/>
      <c r="H11" s="11"/>
      <c r="I11" s="11"/>
      <c r="J11" s="11"/>
      <c r="K11" s="11"/>
      <c r="L11" s="11"/>
      <c r="M11" s="11"/>
    </row>
    <row r="12" spans="2:11" ht="24.75" customHeight="1"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1" customHeight="1">
      <c r="B13" s="12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7:13" ht="13.5" thickBot="1">
      <c r="G14" s="14"/>
      <c r="H14" s="14"/>
      <c r="I14" s="14"/>
      <c r="J14" s="14"/>
      <c r="K14" s="14"/>
      <c r="L14" s="15"/>
      <c r="M14" s="15"/>
    </row>
    <row r="15" spans="1:13" ht="16.5" thickBot="1">
      <c r="A15" s="16"/>
      <c r="B15" s="17" t="s">
        <v>8</v>
      </c>
      <c r="C15" s="18" t="s">
        <v>9</v>
      </c>
      <c r="D15" s="19"/>
      <c r="E15" s="19"/>
      <c r="F15" s="19"/>
      <c r="G15" s="20"/>
      <c r="H15" s="20"/>
      <c r="I15" s="20"/>
      <c r="J15" s="21"/>
      <c r="K15" s="22"/>
      <c r="L15" s="23"/>
      <c r="M15" s="23"/>
    </row>
    <row r="16" spans="1:13" ht="12.75" customHeight="1">
      <c r="A16" s="24"/>
      <c r="B16" s="25" t="s">
        <v>10</v>
      </c>
      <c r="C16" s="26" t="s">
        <v>57</v>
      </c>
      <c r="D16" s="27"/>
      <c r="E16" s="27"/>
      <c r="F16" s="27"/>
      <c r="G16" s="28"/>
      <c r="H16" s="28"/>
      <c r="I16" s="28"/>
      <c r="J16" s="29"/>
      <c r="K16" s="30"/>
      <c r="L16" s="31"/>
      <c r="M16" s="31"/>
    </row>
    <row r="17" spans="1:13" ht="15">
      <c r="A17" s="32"/>
      <c r="B17" s="33" t="s">
        <v>11</v>
      </c>
      <c r="C17" s="34" t="s">
        <v>157</v>
      </c>
      <c r="D17" s="35"/>
      <c r="E17" s="35"/>
      <c r="F17" s="35"/>
      <c r="G17" s="36"/>
      <c r="H17" s="36"/>
      <c r="I17" s="36"/>
      <c r="J17" s="37"/>
      <c r="K17" s="38"/>
      <c r="L17" s="31"/>
      <c r="M17" s="31"/>
    </row>
    <row r="18" spans="1:13" ht="15">
      <c r="A18" s="32"/>
      <c r="B18" s="33" t="s">
        <v>13</v>
      </c>
      <c r="C18" s="39" t="s">
        <v>161</v>
      </c>
      <c r="D18" s="40"/>
      <c r="E18" s="40"/>
      <c r="F18" s="40"/>
      <c r="G18" s="36"/>
      <c r="H18" s="36"/>
      <c r="I18" s="36"/>
      <c r="J18" s="41"/>
      <c r="K18" s="42"/>
      <c r="L18" s="138"/>
      <c r="M18" s="138"/>
    </row>
    <row r="19" spans="1:13" ht="12.75">
      <c r="A19" s="32"/>
      <c r="B19" s="43" t="s">
        <v>15</v>
      </c>
      <c r="C19" s="49" t="s">
        <v>162</v>
      </c>
      <c r="D19" s="50"/>
      <c r="E19" s="50"/>
      <c r="F19" s="50"/>
      <c r="G19" s="50"/>
      <c r="H19" s="50"/>
      <c r="I19" s="50"/>
      <c r="J19" s="50"/>
      <c r="K19" s="139"/>
      <c r="L19" s="140"/>
      <c r="M19" s="140"/>
    </row>
    <row r="20" spans="1:13" ht="15">
      <c r="A20" s="47"/>
      <c r="B20" s="48" t="s">
        <v>17</v>
      </c>
      <c r="C20" s="49" t="s">
        <v>163</v>
      </c>
      <c r="D20" s="50"/>
      <c r="E20" s="50"/>
      <c r="F20" s="50"/>
      <c r="G20" s="36"/>
      <c r="H20" s="36"/>
      <c r="I20" s="36"/>
      <c r="J20" s="37"/>
      <c r="K20" s="38"/>
      <c r="L20" s="31"/>
      <c r="M20" s="31"/>
    </row>
    <row r="21" spans="1:13" ht="15.75" thickBot="1">
      <c r="A21" s="51"/>
      <c r="B21" s="52" t="s">
        <v>55</v>
      </c>
      <c r="C21" s="53"/>
      <c r="D21" s="54"/>
      <c r="E21" s="54"/>
      <c r="F21" s="54"/>
      <c r="G21" s="55"/>
      <c r="H21" s="55"/>
      <c r="I21" s="55"/>
      <c r="J21" s="56"/>
      <c r="K21" s="52"/>
      <c r="L21" s="31"/>
      <c r="M21" s="31"/>
    </row>
    <row r="22" spans="1:14" ht="18.75" customHeight="1" thickBo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15"/>
    </row>
    <row r="23" spans="1:13" ht="13.5" thickBot="1">
      <c r="A23" s="60"/>
      <c r="B23" s="61"/>
      <c r="C23" s="62"/>
      <c r="D23" s="63"/>
      <c r="E23" s="62"/>
      <c r="F23" s="62"/>
      <c r="G23" s="64" t="s">
        <v>20</v>
      </c>
      <c r="H23" s="65" t="s">
        <v>21</v>
      </c>
      <c r="I23" s="66"/>
      <c r="J23" s="66"/>
      <c r="K23" s="67"/>
      <c r="L23" s="68">
        <v>2014</v>
      </c>
      <c r="M23" s="68">
        <v>2015</v>
      </c>
    </row>
    <row r="24" spans="1:13" ht="13.5" thickBot="1">
      <c r="A24" s="69"/>
      <c r="B24" s="70"/>
      <c r="C24" s="71"/>
      <c r="D24" s="72"/>
      <c r="E24" s="71"/>
      <c r="F24" s="71"/>
      <c r="G24" s="73"/>
      <c r="H24" s="74" t="s">
        <v>22</v>
      </c>
      <c r="I24" s="74" t="s">
        <v>23</v>
      </c>
      <c r="J24" s="75" t="s">
        <v>24</v>
      </c>
      <c r="K24" s="74" t="s">
        <v>25</v>
      </c>
      <c r="L24" s="68"/>
      <c r="M24" s="68"/>
    </row>
    <row r="25" spans="1:13" ht="13.5" thickBot="1">
      <c r="A25" s="76"/>
      <c r="B25" s="77" t="s">
        <v>26</v>
      </c>
      <c r="C25" s="77"/>
      <c r="D25" s="78"/>
      <c r="E25" s="77"/>
      <c r="F25" s="79"/>
      <c r="G25" s="80">
        <f>H25+I25+J25+K25</f>
        <v>7.27</v>
      </c>
      <c r="H25" s="81">
        <f aca="true" t="shared" si="0" ref="H25:M25">H99</f>
        <v>1.23</v>
      </c>
      <c r="I25" s="81">
        <f t="shared" si="0"/>
        <v>3.07</v>
      </c>
      <c r="J25" s="81">
        <f t="shared" si="0"/>
        <v>0.6</v>
      </c>
      <c r="K25" s="81">
        <f t="shared" si="0"/>
        <v>2.37</v>
      </c>
      <c r="L25" s="171">
        <f t="shared" si="0"/>
        <v>7.27</v>
      </c>
      <c r="M25" s="171">
        <f t="shared" si="0"/>
        <v>7.27</v>
      </c>
    </row>
    <row r="26" spans="1:13" ht="13.5" thickBot="1">
      <c r="A26" s="76"/>
      <c r="B26" s="83" t="s">
        <v>27</v>
      </c>
      <c r="C26" s="83"/>
      <c r="D26" s="84"/>
      <c r="E26" s="83"/>
      <c r="F26" s="85"/>
      <c r="G26" s="80">
        <f>H26+I26+J26+K26</f>
        <v>7.27</v>
      </c>
      <c r="H26" s="81">
        <f aca="true" t="shared" si="1" ref="H26:M26">H25</f>
        <v>1.23</v>
      </c>
      <c r="I26" s="81">
        <f t="shared" si="1"/>
        <v>3.07</v>
      </c>
      <c r="J26" s="81">
        <f t="shared" si="1"/>
        <v>0.6</v>
      </c>
      <c r="K26" s="81">
        <f t="shared" si="1"/>
        <v>2.37</v>
      </c>
      <c r="L26" s="172">
        <f t="shared" si="1"/>
        <v>7.27</v>
      </c>
      <c r="M26" s="172">
        <f t="shared" si="1"/>
        <v>7.27</v>
      </c>
    </row>
    <row r="28" spans="9:13" ht="12.75">
      <c r="I28" s="86"/>
      <c r="J28" s="86"/>
      <c r="K28" s="86"/>
      <c r="L28" s="86"/>
      <c r="M28" s="86"/>
    </row>
    <row r="29" spans="1:13" ht="13.5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59"/>
      <c r="M29" s="59"/>
    </row>
    <row r="30" spans="1:13" ht="12.75" customHeight="1">
      <c r="A30" s="89" t="s">
        <v>29</v>
      </c>
      <c r="B30" s="90" t="s">
        <v>30</v>
      </c>
      <c r="C30" s="91" t="s">
        <v>31</v>
      </c>
      <c r="D30" s="92" t="s">
        <v>32</v>
      </c>
      <c r="E30" s="91" t="s">
        <v>33</v>
      </c>
      <c r="F30" s="93" t="s">
        <v>34</v>
      </c>
      <c r="G30" s="91" t="s">
        <v>20</v>
      </c>
      <c r="H30" s="94" t="s">
        <v>21</v>
      </c>
      <c r="I30" s="95"/>
      <c r="J30" s="95"/>
      <c r="K30" s="96"/>
      <c r="L30" s="68">
        <v>2014</v>
      </c>
      <c r="M30" s="68">
        <v>2015</v>
      </c>
    </row>
    <row r="31" spans="1:13" ht="48.75" customHeight="1">
      <c r="A31" s="97"/>
      <c r="B31" s="98"/>
      <c r="C31" s="99"/>
      <c r="D31" s="100"/>
      <c r="E31" s="99"/>
      <c r="F31" s="101"/>
      <c r="G31" s="98"/>
      <c r="H31" s="102" t="s">
        <v>22</v>
      </c>
      <c r="I31" s="102" t="s">
        <v>23</v>
      </c>
      <c r="J31" s="102" t="s">
        <v>24</v>
      </c>
      <c r="K31" s="102" t="s">
        <v>25</v>
      </c>
      <c r="L31" s="68"/>
      <c r="M31" s="68"/>
    </row>
    <row r="32" spans="1:13" ht="59.25" customHeight="1">
      <c r="A32" s="141">
        <v>611</v>
      </c>
      <c r="B32" s="112" t="s">
        <v>61</v>
      </c>
      <c r="C32" s="112">
        <v>241</v>
      </c>
      <c r="D32" s="142"/>
      <c r="E32" s="112"/>
      <c r="F32" s="112" t="s">
        <v>62</v>
      </c>
      <c r="G32" s="173">
        <f aca="true" t="shared" si="2" ref="G32:G63">H32+I32+J32+K32</f>
        <v>7.27</v>
      </c>
      <c r="H32" s="174">
        <f aca="true" t="shared" si="3" ref="H32:M32">H33+H42+H45+H58+H64+H68+H41</f>
        <v>1.23</v>
      </c>
      <c r="I32" s="174">
        <f t="shared" si="3"/>
        <v>3.07</v>
      </c>
      <c r="J32" s="174">
        <f t="shared" si="3"/>
        <v>0.6</v>
      </c>
      <c r="K32" s="174">
        <f t="shared" si="3"/>
        <v>2.37</v>
      </c>
      <c r="L32" s="174">
        <f t="shared" si="3"/>
        <v>7.27</v>
      </c>
      <c r="M32" s="174">
        <f t="shared" si="3"/>
        <v>7.27</v>
      </c>
    </row>
    <row r="33" spans="1:13" ht="33" customHeight="1">
      <c r="A33" s="144"/>
      <c r="B33" s="145" t="s">
        <v>164</v>
      </c>
      <c r="C33" s="145">
        <v>210</v>
      </c>
      <c r="D33" s="146"/>
      <c r="E33" s="145"/>
      <c r="F33" s="145" t="s">
        <v>63</v>
      </c>
      <c r="G33" s="175">
        <f t="shared" si="2"/>
        <v>7.27</v>
      </c>
      <c r="H33" s="176">
        <f aca="true" t="shared" si="4" ref="H33:M33">H34+H35</f>
        <v>1.23</v>
      </c>
      <c r="I33" s="176">
        <f t="shared" si="4"/>
        <v>3.07</v>
      </c>
      <c r="J33" s="176">
        <f t="shared" si="4"/>
        <v>0.6</v>
      </c>
      <c r="K33" s="176">
        <f t="shared" si="4"/>
        <v>2.37</v>
      </c>
      <c r="L33" s="176">
        <f t="shared" si="4"/>
        <v>7.27</v>
      </c>
      <c r="M33" s="176">
        <f t="shared" si="4"/>
        <v>7.27</v>
      </c>
    </row>
    <row r="34" spans="1:13" ht="12.75">
      <c r="A34" s="148"/>
      <c r="B34" s="128"/>
      <c r="C34" s="128">
        <v>211</v>
      </c>
      <c r="D34" s="149" t="s">
        <v>64</v>
      </c>
      <c r="E34" s="128">
        <v>110100</v>
      </c>
      <c r="F34" s="128" t="s">
        <v>65</v>
      </c>
      <c r="G34" s="177">
        <f t="shared" si="2"/>
        <v>5.6</v>
      </c>
      <c r="H34" s="178">
        <v>0.95</v>
      </c>
      <c r="I34" s="178">
        <v>2.36</v>
      </c>
      <c r="J34" s="178">
        <v>0.47</v>
      </c>
      <c r="K34" s="178">
        <v>1.82</v>
      </c>
      <c r="L34" s="178">
        <v>5.6</v>
      </c>
      <c r="M34" s="178">
        <v>5.6</v>
      </c>
    </row>
    <row r="35" spans="1:13" ht="22.5">
      <c r="A35" s="148"/>
      <c r="B35" s="128"/>
      <c r="C35" s="128">
        <v>213</v>
      </c>
      <c r="D35" s="149" t="s">
        <v>66</v>
      </c>
      <c r="E35" s="128">
        <v>110200</v>
      </c>
      <c r="F35" s="128" t="s">
        <v>67</v>
      </c>
      <c r="G35" s="177">
        <f t="shared" si="2"/>
        <v>1.6700000000000002</v>
      </c>
      <c r="H35" s="178">
        <v>0.28</v>
      </c>
      <c r="I35" s="178">
        <v>0.71</v>
      </c>
      <c r="J35" s="178">
        <v>0.13</v>
      </c>
      <c r="K35" s="178">
        <v>0.55</v>
      </c>
      <c r="L35" s="178">
        <v>1.67</v>
      </c>
      <c r="M35" s="178">
        <v>1.67</v>
      </c>
    </row>
    <row r="36" spans="1:13" ht="12.75" hidden="1">
      <c r="A36" s="151"/>
      <c r="B36" s="152"/>
      <c r="C36" s="152">
        <v>212</v>
      </c>
      <c r="D36" s="153"/>
      <c r="E36" s="152"/>
      <c r="F36" s="152" t="s">
        <v>68</v>
      </c>
      <c r="G36" s="179">
        <f t="shared" si="2"/>
        <v>0</v>
      </c>
      <c r="H36" s="180">
        <f aca="true" t="shared" si="5" ref="H36:M36">H37+H38+H39+H40</f>
        <v>0</v>
      </c>
      <c r="I36" s="180">
        <f t="shared" si="5"/>
        <v>0</v>
      </c>
      <c r="J36" s="180">
        <f t="shared" si="5"/>
        <v>0</v>
      </c>
      <c r="K36" s="180">
        <f t="shared" si="5"/>
        <v>0</v>
      </c>
      <c r="L36" s="180">
        <f t="shared" si="5"/>
        <v>0</v>
      </c>
      <c r="M36" s="180">
        <f t="shared" si="5"/>
        <v>0</v>
      </c>
    </row>
    <row r="37" spans="1:13" ht="22.5" hidden="1">
      <c r="A37" s="148"/>
      <c r="B37" s="128"/>
      <c r="C37" s="128"/>
      <c r="D37" s="130" t="s">
        <v>69</v>
      </c>
      <c r="E37" s="128">
        <v>110400</v>
      </c>
      <c r="F37" s="128" t="s">
        <v>70</v>
      </c>
      <c r="G37" s="177">
        <f t="shared" si="2"/>
        <v>0</v>
      </c>
      <c r="H37" s="178"/>
      <c r="I37" s="178"/>
      <c r="J37" s="178"/>
      <c r="K37" s="178"/>
      <c r="L37" s="178"/>
      <c r="M37" s="178"/>
    </row>
    <row r="38" spans="1:13" ht="12.75" hidden="1">
      <c r="A38" s="148"/>
      <c r="B38" s="128"/>
      <c r="C38" s="128"/>
      <c r="D38" s="130" t="s">
        <v>42</v>
      </c>
      <c r="E38" s="128">
        <v>110760</v>
      </c>
      <c r="F38" s="128" t="s">
        <v>71</v>
      </c>
      <c r="G38" s="177">
        <f t="shared" si="2"/>
        <v>0</v>
      </c>
      <c r="H38" s="178"/>
      <c r="I38" s="178"/>
      <c r="J38" s="178"/>
      <c r="K38" s="178"/>
      <c r="L38" s="178"/>
      <c r="M38" s="178"/>
    </row>
    <row r="39" spans="1:13" ht="12.75" hidden="1">
      <c r="A39" s="148"/>
      <c r="B39" s="128"/>
      <c r="C39" s="128"/>
      <c r="D39" s="130" t="s">
        <v>72</v>
      </c>
      <c r="E39" s="128">
        <v>130330</v>
      </c>
      <c r="F39" s="128" t="s">
        <v>73</v>
      </c>
      <c r="G39" s="177">
        <f t="shared" si="2"/>
        <v>0</v>
      </c>
      <c r="H39" s="178"/>
      <c r="I39" s="178"/>
      <c r="J39" s="178"/>
      <c r="K39" s="178"/>
      <c r="L39" s="178"/>
      <c r="M39" s="178"/>
    </row>
    <row r="40" spans="1:13" ht="12.75" hidden="1">
      <c r="A40" s="148"/>
      <c r="B40" s="128"/>
      <c r="C40" s="128"/>
      <c r="D40" s="130" t="s">
        <v>74</v>
      </c>
      <c r="E40" s="128"/>
      <c r="F40" s="128" t="s">
        <v>75</v>
      </c>
      <c r="G40" s="177">
        <f t="shared" si="2"/>
        <v>0</v>
      </c>
      <c r="H40" s="178"/>
      <c r="I40" s="178"/>
      <c r="J40" s="178"/>
      <c r="K40" s="178"/>
      <c r="L40" s="178"/>
      <c r="M40" s="178"/>
    </row>
    <row r="41" spans="1:13" ht="48.75" customHeight="1" hidden="1">
      <c r="A41" s="148"/>
      <c r="B41" s="128"/>
      <c r="C41" s="128">
        <v>221</v>
      </c>
      <c r="D41" s="130" t="s">
        <v>44</v>
      </c>
      <c r="E41" s="128">
        <v>110600</v>
      </c>
      <c r="F41" s="128" t="s">
        <v>45</v>
      </c>
      <c r="G41" s="177">
        <f t="shared" si="2"/>
        <v>0</v>
      </c>
      <c r="H41" s="178"/>
      <c r="I41" s="178"/>
      <c r="J41" s="178"/>
      <c r="K41" s="178"/>
      <c r="L41" s="178"/>
      <c r="M41" s="178"/>
    </row>
    <row r="42" spans="1:13" ht="12.75" hidden="1">
      <c r="A42" s="31"/>
      <c r="B42" s="129"/>
      <c r="C42" s="128">
        <v>222</v>
      </c>
      <c r="D42" s="149"/>
      <c r="E42" s="128"/>
      <c r="F42" s="128" t="s">
        <v>76</v>
      </c>
      <c r="G42" s="177">
        <f t="shared" si="2"/>
        <v>0</v>
      </c>
      <c r="H42" s="178">
        <f aca="true" t="shared" si="6" ref="H42:M42">H43+H44</f>
        <v>0</v>
      </c>
      <c r="I42" s="178">
        <f t="shared" si="6"/>
        <v>0</v>
      </c>
      <c r="J42" s="178">
        <f t="shared" si="6"/>
        <v>0</v>
      </c>
      <c r="K42" s="178">
        <f t="shared" si="6"/>
        <v>0</v>
      </c>
      <c r="L42" s="178">
        <f t="shared" si="6"/>
        <v>0</v>
      </c>
      <c r="M42" s="178">
        <f t="shared" si="6"/>
        <v>0</v>
      </c>
    </row>
    <row r="43" spans="1:13" ht="22.5" hidden="1">
      <c r="A43" s="31"/>
      <c r="B43" s="129"/>
      <c r="C43" s="128"/>
      <c r="D43" s="130" t="s">
        <v>77</v>
      </c>
      <c r="E43" s="128">
        <v>110520</v>
      </c>
      <c r="F43" s="128" t="s">
        <v>78</v>
      </c>
      <c r="G43" s="177">
        <f t="shared" si="2"/>
        <v>0</v>
      </c>
      <c r="H43" s="178"/>
      <c r="I43" s="178"/>
      <c r="J43" s="178"/>
      <c r="K43" s="178"/>
      <c r="L43" s="178"/>
      <c r="M43" s="178"/>
    </row>
    <row r="44" spans="1:13" ht="22.5" hidden="1">
      <c r="A44" s="31"/>
      <c r="B44" s="129"/>
      <c r="C44" s="120"/>
      <c r="D44" s="130" t="s">
        <v>79</v>
      </c>
      <c r="E44" s="128">
        <v>110400</v>
      </c>
      <c r="F44" s="128" t="s">
        <v>80</v>
      </c>
      <c r="G44" s="177">
        <f t="shared" si="2"/>
        <v>0</v>
      </c>
      <c r="H44" s="178"/>
      <c r="I44" s="178"/>
      <c r="J44" s="178"/>
      <c r="K44" s="178"/>
      <c r="L44" s="178"/>
      <c r="M44" s="178"/>
    </row>
    <row r="45" spans="1:13" ht="14.25" customHeight="1" hidden="1">
      <c r="A45" s="31"/>
      <c r="B45" s="129"/>
      <c r="C45" s="120">
        <v>226</v>
      </c>
      <c r="D45" s="155"/>
      <c r="E45" s="120"/>
      <c r="F45" s="120" t="s">
        <v>47</v>
      </c>
      <c r="G45" s="177">
        <f t="shared" si="2"/>
        <v>0</v>
      </c>
      <c r="H45" s="178">
        <f aca="true" t="shared" si="7" ref="H45:M45">H46+H47+H48+H49+H50+H51+H52+H53+H54+H55+H56+H57</f>
        <v>0</v>
      </c>
      <c r="I45" s="178">
        <f t="shared" si="7"/>
        <v>0</v>
      </c>
      <c r="J45" s="178">
        <f t="shared" si="7"/>
        <v>0</v>
      </c>
      <c r="K45" s="178">
        <f t="shared" si="7"/>
        <v>0</v>
      </c>
      <c r="L45" s="178">
        <f t="shared" si="7"/>
        <v>0</v>
      </c>
      <c r="M45" s="178">
        <f t="shared" si="7"/>
        <v>0</v>
      </c>
    </row>
    <row r="46" spans="1:13" ht="12.75" hidden="1">
      <c r="A46" s="31"/>
      <c r="B46" s="129"/>
      <c r="C46" s="128"/>
      <c r="D46" s="130" t="s">
        <v>81</v>
      </c>
      <c r="E46" s="128"/>
      <c r="F46" s="128" t="s">
        <v>82</v>
      </c>
      <c r="G46" s="177">
        <f t="shared" si="2"/>
        <v>0</v>
      </c>
      <c r="H46" s="178"/>
      <c r="I46" s="178"/>
      <c r="J46" s="178"/>
      <c r="K46" s="178"/>
      <c r="L46" s="178"/>
      <c r="M46" s="178"/>
    </row>
    <row r="47" spans="1:13" ht="12.75" hidden="1">
      <c r="A47" s="31"/>
      <c r="B47" s="129"/>
      <c r="C47" s="128"/>
      <c r="D47" s="130" t="s">
        <v>83</v>
      </c>
      <c r="E47" s="128"/>
      <c r="F47" s="128" t="s">
        <v>84</v>
      </c>
      <c r="G47" s="177">
        <f t="shared" si="2"/>
        <v>0</v>
      </c>
      <c r="H47" s="178"/>
      <c r="I47" s="178"/>
      <c r="J47" s="178"/>
      <c r="K47" s="178"/>
      <c r="L47" s="178"/>
      <c r="M47" s="178"/>
    </row>
    <row r="48" spans="1:13" ht="22.5" hidden="1">
      <c r="A48" s="31"/>
      <c r="B48" s="129"/>
      <c r="C48" s="128"/>
      <c r="D48" s="130" t="s">
        <v>85</v>
      </c>
      <c r="E48" s="128">
        <v>110510</v>
      </c>
      <c r="F48" s="128" t="s">
        <v>86</v>
      </c>
      <c r="G48" s="177">
        <f t="shared" si="2"/>
        <v>0</v>
      </c>
      <c r="H48" s="178"/>
      <c r="I48" s="178"/>
      <c r="J48" s="178"/>
      <c r="K48" s="178"/>
      <c r="L48" s="178"/>
      <c r="M48" s="178"/>
    </row>
    <row r="49" spans="1:13" ht="12.75" hidden="1">
      <c r="A49" s="31"/>
      <c r="B49" s="129"/>
      <c r="C49" s="128"/>
      <c r="D49" s="130" t="s">
        <v>46</v>
      </c>
      <c r="E49" s="128">
        <v>111040</v>
      </c>
      <c r="F49" s="128" t="s">
        <v>87</v>
      </c>
      <c r="G49" s="177">
        <f t="shared" si="2"/>
        <v>0</v>
      </c>
      <c r="H49" s="178"/>
      <c r="I49" s="178"/>
      <c r="J49" s="178"/>
      <c r="K49" s="178"/>
      <c r="L49" s="178"/>
      <c r="M49" s="178"/>
    </row>
    <row r="50" spans="1:13" ht="12.75" hidden="1">
      <c r="A50" s="31"/>
      <c r="B50" s="129"/>
      <c r="C50" s="128"/>
      <c r="D50" s="130" t="s">
        <v>88</v>
      </c>
      <c r="E50" s="128"/>
      <c r="F50" s="128" t="s">
        <v>89</v>
      </c>
      <c r="G50" s="177">
        <f t="shared" si="2"/>
        <v>0</v>
      </c>
      <c r="H50" s="178"/>
      <c r="I50" s="178"/>
      <c r="J50" s="178"/>
      <c r="K50" s="178"/>
      <c r="L50" s="178"/>
      <c r="M50" s="178"/>
    </row>
    <row r="51" spans="1:13" ht="22.5" hidden="1">
      <c r="A51" s="31"/>
      <c r="B51" s="129"/>
      <c r="C51" s="128"/>
      <c r="D51" s="130" t="s">
        <v>90</v>
      </c>
      <c r="E51" s="128"/>
      <c r="F51" s="128" t="s">
        <v>91</v>
      </c>
      <c r="G51" s="177">
        <f t="shared" si="2"/>
        <v>0</v>
      </c>
      <c r="H51" s="178"/>
      <c r="I51" s="178"/>
      <c r="J51" s="178"/>
      <c r="K51" s="178"/>
      <c r="L51" s="178"/>
      <c r="M51" s="178"/>
    </row>
    <row r="52" spans="1:19" ht="22.5" hidden="1">
      <c r="A52" s="31"/>
      <c r="B52" s="129"/>
      <c r="C52" s="128"/>
      <c r="D52" s="130" t="s">
        <v>92</v>
      </c>
      <c r="E52" s="128"/>
      <c r="F52" s="128" t="s">
        <v>93</v>
      </c>
      <c r="G52" s="177">
        <f t="shared" si="2"/>
        <v>0</v>
      </c>
      <c r="H52" s="178"/>
      <c r="I52" s="178"/>
      <c r="J52" s="178"/>
      <c r="K52" s="178"/>
      <c r="L52" s="178"/>
      <c r="M52" s="178"/>
      <c r="P52" s="156"/>
      <c r="Q52" s="157"/>
      <c r="R52" s="156"/>
      <c r="S52" s="158"/>
    </row>
    <row r="53" spans="1:19" ht="12.75" hidden="1">
      <c r="A53" s="31"/>
      <c r="B53" s="129"/>
      <c r="C53" s="128"/>
      <c r="D53" s="130" t="s">
        <v>94</v>
      </c>
      <c r="E53" s="128"/>
      <c r="F53" s="128" t="s">
        <v>95</v>
      </c>
      <c r="G53" s="177">
        <f t="shared" si="2"/>
        <v>0</v>
      </c>
      <c r="H53" s="178"/>
      <c r="I53" s="178"/>
      <c r="J53" s="178"/>
      <c r="K53" s="178"/>
      <c r="L53" s="178"/>
      <c r="M53" s="178"/>
      <c r="P53" s="156"/>
      <c r="Q53" s="157"/>
      <c r="R53" s="156"/>
      <c r="S53" s="158"/>
    </row>
    <row r="54" spans="1:13" ht="12.75" hidden="1">
      <c r="A54" s="31"/>
      <c r="B54" s="129"/>
      <c r="C54" s="128"/>
      <c r="D54" s="130" t="s">
        <v>96</v>
      </c>
      <c r="E54" s="128"/>
      <c r="F54" s="128" t="s">
        <v>97</v>
      </c>
      <c r="G54" s="177">
        <f t="shared" si="2"/>
        <v>0</v>
      </c>
      <c r="H54" s="178"/>
      <c r="I54" s="178"/>
      <c r="J54" s="178"/>
      <c r="K54" s="178"/>
      <c r="L54" s="178"/>
      <c r="M54" s="178"/>
    </row>
    <row r="55" spans="1:13" ht="12.75" hidden="1">
      <c r="A55" s="31"/>
      <c r="B55" s="129"/>
      <c r="C55" s="128"/>
      <c r="D55" s="130" t="s">
        <v>98</v>
      </c>
      <c r="E55" s="128"/>
      <c r="F55" s="128" t="s">
        <v>99</v>
      </c>
      <c r="G55" s="177">
        <f t="shared" si="2"/>
        <v>0</v>
      </c>
      <c r="H55" s="178"/>
      <c r="I55" s="178"/>
      <c r="J55" s="178"/>
      <c r="K55" s="178"/>
      <c r="L55" s="178"/>
      <c r="M55" s="178"/>
    </row>
    <row r="56" spans="1:13" ht="22.5" hidden="1">
      <c r="A56" s="31"/>
      <c r="B56" s="129"/>
      <c r="C56" s="120"/>
      <c r="D56" s="130" t="s">
        <v>100</v>
      </c>
      <c r="E56" s="128">
        <v>110400</v>
      </c>
      <c r="F56" s="128" t="s">
        <v>101</v>
      </c>
      <c r="G56" s="177">
        <f t="shared" si="2"/>
        <v>0</v>
      </c>
      <c r="H56" s="178"/>
      <c r="I56" s="178"/>
      <c r="J56" s="178"/>
      <c r="K56" s="178"/>
      <c r="L56" s="178"/>
      <c r="M56" s="178"/>
    </row>
    <row r="57" spans="1:13" ht="12.75" hidden="1">
      <c r="A57" s="31"/>
      <c r="B57" s="129"/>
      <c r="C57" s="120"/>
      <c r="D57" s="130" t="s">
        <v>102</v>
      </c>
      <c r="E57" s="128"/>
      <c r="F57" s="128" t="s">
        <v>103</v>
      </c>
      <c r="G57" s="177">
        <f t="shared" si="2"/>
        <v>0</v>
      </c>
      <c r="H57" s="178"/>
      <c r="I57" s="178"/>
      <c r="J57" s="178"/>
      <c r="K57" s="178"/>
      <c r="L57" s="178"/>
      <c r="M57" s="178"/>
    </row>
    <row r="58" spans="1:13" s="159" customFormat="1" ht="14.25" customHeight="1" hidden="1">
      <c r="A58" s="31"/>
      <c r="B58" s="129"/>
      <c r="C58" s="120">
        <v>290</v>
      </c>
      <c r="D58" s="153"/>
      <c r="E58" s="120"/>
      <c r="F58" s="120" t="s">
        <v>104</v>
      </c>
      <c r="G58" s="177">
        <f t="shared" si="2"/>
        <v>0</v>
      </c>
      <c r="H58" s="178">
        <f>H59+H60+H61+H62+H63</f>
        <v>0</v>
      </c>
      <c r="I58" s="178">
        <f>I59+I61+I62+I63</f>
        <v>0</v>
      </c>
      <c r="J58" s="178">
        <f>J59+J61+J62+J63</f>
        <v>0</v>
      </c>
      <c r="K58" s="178">
        <f>K59+K61+K62+K63</f>
        <v>0</v>
      </c>
      <c r="L58" s="178">
        <f>L59+L61+L62+L63</f>
        <v>0</v>
      </c>
      <c r="M58" s="178">
        <f>M59+M61+M62+M63</f>
        <v>0</v>
      </c>
    </row>
    <row r="59" spans="1:13" s="159" customFormat="1" ht="14.25" customHeight="1" hidden="1">
      <c r="A59" s="160"/>
      <c r="B59" s="161"/>
      <c r="C59" s="120"/>
      <c r="D59" s="162" t="s">
        <v>105</v>
      </c>
      <c r="E59" s="120"/>
      <c r="F59" s="128" t="s">
        <v>104</v>
      </c>
      <c r="G59" s="177">
        <f t="shared" si="2"/>
        <v>0</v>
      </c>
      <c r="H59" s="178"/>
      <c r="I59" s="178"/>
      <c r="J59" s="178"/>
      <c r="K59" s="178"/>
      <c r="L59" s="178"/>
      <c r="M59" s="178"/>
    </row>
    <row r="60" spans="1:13" s="159" customFormat="1" ht="14.25" customHeight="1" hidden="1">
      <c r="A60" s="160"/>
      <c r="B60" s="161"/>
      <c r="C60" s="120"/>
      <c r="D60" s="162" t="s">
        <v>106</v>
      </c>
      <c r="E60" s="120"/>
      <c r="F60" s="128" t="s">
        <v>107</v>
      </c>
      <c r="G60" s="177">
        <f t="shared" si="2"/>
        <v>0</v>
      </c>
      <c r="H60" s="178"/>
      <c r="I60" s="178"/>
      <c r="J60" s="178"/>
      <c r="K60" s="178"/>
      <c r="L60" s="178"/>
      <c r="M60" s="178"/>
    </row>
    <row r="61" spans="1:13" s="159" customFormat="1" ht="14.25" customHeight="1" hidden="1">
      <c r="A61" s="128"/>
      <c r="B61" s="128"/>
      <c r="C61" s="128"/>
      <c r="D61" s="130" t="s">
        <v>108</v>
      </c>
      <c r="E61" s="128"/>
      <c r="F61" s="128" t="s">
        <v>109</v>
      </c>
      <c r="G61" s="177">
        <f t="shared" si="2"/>
        <v>0</v>
      </c>
      <c r="H61" s="178"/>
      <c r="I61" s="178"/>
      <c r="J61" s="178"/>
      <c r="K61" s="178"/>
      <c r="L61" s="178"/>
      <c r="M61" s="178"/>
    </row>
    <row r="62" spans="1:13" s="159" customFormat="1" ht="14.25" customHeight="1" hidden="1">
      <c r="A62" s="128"/>
      <c r="B62" s="128"/>
      <c r="C62" s="128"/>
      <c r="D62" s="130" t="s">
        <v>110</v>
      </c>
      <c r="E62" s="128"/>
      <c r="F62" s="128" t="s">
        <v>111</v>
      </c>
      <c r="G62" s="177">
        <f t="shared" si="2"/>
        <v>0</v>
      </c>
      <c r="H62" s="178"/>
      <c r="I62" s="178"/>
      <c r="J62" s="178"/>
      <c r="K62" s="178"/>
      <c r="L62" s="178"/>
      <c r="M62" s="178"/>
    </row>
    <row r="63" spans="1:13" s="159" customFormat="1" ht="14.25" customHeight="1" hidden="1">
      <c r="A63" s="128"/>
      <c r="B63" s="128"/>
      <c r="C63" s="128"/>
      <c r="D63" s="130" t="s">
        <v>112</v>
      </c>
      <c r="E63" s="128"/>
      <c r="F63" s="128" t="s">
        <v>113</v>
      </c>
      <c r="G63" s="177">
        <f t="shared" si="2"/>
        <v>0</v>
      </c>
      <c r="H63" s="178"/>
      <c r="I63" s="178"/>
      <c r="J63" s="178"/>
      <c r="K63" s="178"/>
      <c r="L63" s="178"/>
      <c r="M63" s="178"/>
    </row>
    <row r="64" spans="1:13" s="159" customFormat="1" ht="14.25" customHeight="1" hidden="1">
      <c r="A64" s="151"/>
      <c r="B64" s="152"/>
      <c r="C64" s="152">
        <v>310</v>
      </c>
      <c r="D64" s="153"/>
      <c r="E64" s="152"/>
      <c r="F64" s="120" t="s">
        <v>114</v>
      </c>
      <c r="G64" s="177">
        <f aca="true" t="shared" si="8" ref="G64:G95">H64+I64+J64+K64</f>
        <v>0</v>
      </c>
      <c r="H64" s="180">
        <f aca="true" t="shared" si="9" ref="H64:M64">H65+H66+H67</f>
        <v>0</v>
      </c>
      <c r="I64" s="180">
        <f t="shared" si="9"/>
        <v>0</v>
      </c>
      <c r="J64" s="180">
        <f t="shared" si="9"/>
        <v>0</v>
      </c>
      <c r="K64" s="180">
        <f t="shared" si="9"/>
        <v>0</v>
      </c>
      <c r="L64" s="180">
        <f t="shared" si="9"/>
        <v>0</v>
      </c>
      <c r="M64" s="180">
        <f t="shared" si="9"/>
        <v>0</v>
      </c>
    </row>
    <row r="65" spans="1:13" s="159" customFormat="1" ht="14.25" customHeight="1" hidden="1">
      <c r="A65" s="31"/>
      <c r="B65" s="129"/>
      <c r="C65" s="128"/>
      <c r="D65" s="130" t="s">
        <v>115</v>
      </c>
      <c r="E65" s="128"/>
      <c r="F65" s="131" t="s">
        <v>116</v>
      </c>
      <c r="G65" s="177">
        <f t="shared" si="8"/>
        <v>0</v>
      </c>
      <c r="H65" s="178"/>
      <c r="I65" s="178"/>
      <c r="J65" s="178"/>
      <c r="K65" s="178"/>
      <c r="L65" s="178"/>
      <c r="M65" s="178"/>
    </row>
    <row r="66" spans="1:13" s="159" customFormat="1" ht="37.5" customHeight="1" hidden="1">
      <c r="A66" s="31"/>
      <c r="B66" s="129"/>
      <c r="C66" s="128"/>
      <c r="D66" s="130" t="s">
        <v>117</v>
      </c>
      <c r="E66" s="128"/>
      <c r="F66" s="131" t="s">
        <v>118</v>
      </c>
      <c r="G66" s="177">
        <f t="shared" si="8"/>
        <v>0</v>
      </c>
      <c r="H66" s="178"/>
      <c r="I66" s="178"/>
      <c r="J66" s="178"/>
      <c r="K66" s="178"/>
      <c r="L66" s="178"/>
      <c r="M66" s="178"/>
    </row>
    <row r="67" spans="1:13" s="159" customFormat="1" ht="14.25" customHeight="1" hidden="1">
      <c r="A67" s="31"/>
      <c r="B67" s="129"/>
      <c r="C67" s="128"/>
      <c r="D67" s="130" t="s">
        <v>119</v>
      </c>
      <c r="E67" s="128"/>
      <c r="F67" s="131" t="s">
        <v>120</v>
      </c>
      <c r="G67" s="177">
        <f t="shared" si="8"/>
        <v>0</v>
      </c>
      <c r="H67" s="178"/>
      <c r="I67" s="178"/>
      <c r="J67" s="178"/>
      <c r="K67" s="178"/>
      <c r="L67" s="178"/>
      <c r="M67" s="178"/>
    </row>
    <row r="68" spans="1:13" ht="22.5" hidden="1">
      <c r="A68" s="31"/>
      <c r="B68" s="129"/>
      <c r="C68" s="163">
        <v>340</v>
      </c>
      <c r="D68" s="164"/>
      <c r="E68" s="165"/>
      <c r="F68" s="166" t="s">
        <v>122</v>
      </c>
      <c r="G68" s="177">
        <f t="shared" si="8"/>
        <v>0</v>
      </c>
      <c r="H68" s="178">
        <f aca="true" t="shared" si="10" ref="H68:M68">H69+H70+H71+H72+H73</f>
        <v>0</v>
      </c>
      <c r="I68" s="178">
        <f t="shared" si="10"/>
        <v>0</v>
      </c>
      <c r="J68" s="178">
        <f t="shared" si="10"/>
        <v>0</v>
      </c>
      <c r="K68" s="178">
        <f t="shared" si="10"/>
        <v>0</v>
      </c>
      <c r="L68" s="178">
        <f t="shared" si="10"/>
        <v>0</v>
      </c>
      <c r="M68" s="178">
        <f t="shared" si="10"/>
        <v>0</v>
      </c>
    </row>
    <row r="69" spans="1:13" ht="12.75" hidden="1">
      <c r="A69" s="31"/>
      <c r="B69" s="31"/>
      <c r="C69" s="128"/>
      <c r="D69" s="130" t="s">
        <v>123</v>
      </c>
      <c r="E69" s="128">
        <v>110320</v>
      </c>
      <c r="F69" s="128" t="s">
        <v>124</v>
      </c>
      <c r="G69" s="177">
        <f t="shared" si="8"/>
        <v>0</v>
      </c>
      <c r="H69" s="178"/>
      <c r="I69" s="178"/>
      <c r="J69" s="178"/>
      <c r="K69" s="178"/>
      <c r="L69" s="178"/>
      <c r="M69" s="178"/>
    </row>
    <row r="70" spans="1:13" ht="12.75" hidden="1">
      <c r="A70" s="31"/>
      <c r="B70" s="31"/>
      <c r="C70" s="128"/>
      <c r="D70" s="130" t="s">
        <v>125</v>
      </c>
      <c r="E70" s="128">
        <v>110310</v>
      </c>
      <c r="F70" s="128" t="s">
        <v>126</v>
      </c>
      <c r="G70" s="177">
        <f t="shared" si="8"/>
        <v>0</v>
      </c>
      <c r="H70" s="178"/>
      <c r="I70" s="178"/>
      <c r="J70" s="178"/>
      <c r="K70" s="178"/>
      <c r="L70" s="178"/>
      <c r="M70" s="178"/>
    </row>
    <row r="71" spans="1:13" ht="16.5" customHeight="1" hidden="1">
      <c r="A71" s="31"/>
      <c r="B71" s="31"/>
      <c r="C71" s="128"/>
      <c r="D71" s="130" t="s">
        <v>127</v>
      </c>
      <c r="E71" s="128">
        <v>110330</v>
      </c>
      <c r="F71" s="128" t="s">
        <v>128</v>
      </c>
      <c r="G71" s="177">
        <f t="shared" si="8"/>
        <v>0</v>
      </c>
      <c r="H71" s="178"/>
      <c r="I71" s="178"/>
      <c r="J71" s="178"/>
      <c r="K71" s="178"/>
      <c r="L71" s="178"/>
      <c r="M71" s="178"/>
    </row>
    <row r="72" spans="1:13" ht="12.75" customHeight="1" hidden="1">
      <c r="A72" s="31"/>
      <c r="B72" s="31"/>
      <c r="C72" s="128"/>
      <c r="D72" s="130" t="s">
        <v>129</v>
      </c>
      <c r="E72" s="128">
        <v>110340</v>
      </c>
      <c r="F72" s="128" t="s">
        <v>130</v>
      </c>
      <c r="G72" s="177">
        <f t="shared" si="8"/>
        <v>0</v>
      </c>
      <c r="H72" s="178"/>
      <c r="I72" s="178"/>
      <c r="J72" s="178"/>
      <c r="K72" s="178"/>
      <c r="L72" s="178"/>
      <c r="M72" s="178"/>
    </row>
    <row r="73" spans="1:13" ht="13.5" customHeight="1" hidden="1">
      <c r="A73" s="31"/>
      <c r="B73" s="31"/>
      <c r="C73" s="128"/>
      <c r="D73" s="130" t="s">
        <v>131</v>
      </c>
      <c r="E73" s="128">
        <v>110350</v>
      </c>
      <c r="F73" s="128" t="s">
        <v>132</v>
      </c>
      <c r="G73" s="177">
        <f t="shared" si="8"/>
        <v>0</v>
      </c>
      <c r="H73" s="178"/>
      <c r="I73" s="178"/>
      <c r="J73" s="178"/>
      <c r="K73" s="178"/>
      <c r="L73" s="178"/>
      <c r="M73" s="178"/>
    </row>
    <row r="74" spans="1:13" ht="22.5" customHeight="1">
      <c r="A74" s="141">
        <v>612</v>
      </c>
      <c r="B74" s="112" t="s">
        <v>133</v>
      </c>
      <c r="C74" s="112">
        <v>241</v>
      </c>
      <c r="D74" s="142"/>
      <c r="E74" s="112"/>
      <c r="F74" s="112" t="s">
        <v>62</v>
      </c>
      <c r="G74" s="173">
        <f t="shared" si="8"/>
        <v>0</v>
      </c>
      <c r="H74" s="174">
        <f aca="true" t="shared" si="11" ref="H74:M74">H75+H81+H87</f>
        <v>0</v>
      </c>
      <c r="I74" s="174">
        <f t="shared" si="11"/>
        <v>0</v>
      </c>
      <c r="J74" s="174">
        <f t="shared" si="11"/>
        <v>0</v>
      </c>
      <c r="K74" s="174">
        <f t="shared" si="11"/>
        <v>0</v>
      </c>
      <c r="L74" s="174">
        <f t="shared" si="11"/>
        <v>0</v>
      </c>
      <c r="M74" s="174">
        <f t="shared" si="11"/>
        <v>0</v>
      </c>
    </row>
    <row r="75" spans="1:13" ht="13.5" customHeight="1" hidden="1">
      <c r="A75" s="31"/>
      <c r="B75" s="129"/>
      <c r="C75" s="120">
        <v>223</v>
      </c>
      <c r="D75" s="155"/>
      <c r="E75" s="120"/>
      <c r="F75" s="120" t="s">
        <v>134</v>
      </c>
      <c r="G75" s="177">
        <f t="shared" si="8"/>
        <v>0</v>
      </c>
      <c r="H75" s="178">
        <f aca="true" t="shared" si="12" ref="H75:M75">H76+H77+H78+H79+H80</f>
        <v>0</v>
      </c>
      <c r="I75" s="178">
        <f t="shared" si="12"/>
        <v>0</v>
      </c>
      <c r="J75" s="178">
        <f t="shared" si="12"/>
        <v>0</v>
      </c>
      <c r="K75" s="178">
        <f t="shared" si="12"/>
        <v>0</v>
      </c>
      <c r="L75" s="178">
        <f t="shared" si="12"/>
        <v>0</v>
      </c>
      <c r="M75" s="178">
        <f t="shared" si="12"/>
        <v>0</v>
      </c>
    </row>
    <row r="76" spans="1:13" ht="13.5" customHeight="1" hidden="1">
      <c r="A76" s="31"/>
      <c r="B76" s="129"/>
      <c r="C76" s="128"/>
      <c r="D76" s="130" t="s">
        <v>135</v>
      </c>
      <c r="E76" s="128">
        <v>110721</v>
      </c>
      <c r="F76" s="128" t="s">
        <v>136</v>
      </c>
      <c r="G76" s="177">
        <f t="shared" si="8"/>
        <v>0</v>
      </c>
      <c r="H76" s="178"/>
      <c r="I76" s="178"/>
      <c r="J76" s="178"/>
      <c r="K76" s="178"/>
      <c r="L76" s="178"/>
      <c r="M76" s="178"/>
    </row>
    <row r="77" spans="1:13" ht="14.25" customHeight="1" hidden="1">
      <c r="A77" s="31"/>
      <c r="B77" s="129"/>
      <c r="C77" s="128"/>
      <c r="D77" s="130" t="s">
        <v>137</v>
      </c>
      <c r="E77" s="128">
        <v>110722</v>
      </c>
      <c r="F77" s="128" t="s">
        <v>138</v>
      </c>
      <c r="G77" s="177">
        <f t="shared" si="8"/>
        <v>0</v>
      </c>
      <c r="H77" s="178"/>
      <c r="I77" s="178"/>
      <c r="J77" s="178"/>
      <c r="K77" s="178"/>
      <c r="L77" s="178"/>
      <c r="M77" s="178"/>
    </row>
    <row r="78" spans="1:13" ht="14.25" customHeight="1" hidden="1">
      <c r="A78" s="31"/>
      <c r="B78" s="129"/>
      <c r="C78" s="128"/>
      <c r="D78" s="130" t="s">
        <v>139</v>
      </c>
      <c r="E78" s="128">
        <v>110730</v>
      </c>
      <c r="F78" s="128" t="s">
        <v>140</v>
      </c>
      <c r="G78" s="177">
        <f t="shared" si="8"/>
        <v>0</v>
      </c>
      <c r="H78" s="178"/>
      <c r="I78" s="178"/>
      <c r="J78" s="178"/>
      <c r="K78" s="178"/>
      <c r="L78" s="178"/>
      <c r="M78" s="178"/>
    </row>
    <row r="79" spans="1:13" ht="14.25" customHeight="1" hidden="1">
      <c r="A79" s="31"/>
      <c r="B79" s="129"/>
      <c r="C79" s="128"/>
      <c r="D79" s="130" t="s">
        <v>141</v>
      </c>
      <c r="E79" s="128">
        <v>110740</v>
      </c>
      <c r="F79" s="128" t="s">
        <v>142</v>
      </c>
      <c r="G79" s="177">
        <f t="shared" si="8"/>
        <v>0</v>
      </c>
      <c r="H79" s="178"/>
      <c r="I79" s="178"/>
      <c r="J79" s="178"/>
      <c r="K79" s="178"/>
      <c r="L79" s="178"/>
      <c r="M79" s="178"/>
    </row>
    <row r="80" spans="1:13" ht="12" customHeight="1" hidden="1">
      <c r="A80" s="31"/>
      <c r="B80" s="129"/>
      <c r="C80" s="128"/>
      <c r="D80" s="130" t="s">
        <v>143</v>
      </c>
      <c r="E80" s="128">
        <v>110740</v>
      </c>
      <c r="F80" s="128" t="s">
        <v>144</v>
      </c>
      <c r="G80" s="177">
        <f t="shared" si="8"/>
        <v>0</v>
      </c>
      <c r="H80" s="178"/>
      <c r="I80" s="178"/>
      <c r="J80" s="178"/>
      <c r="K80" s="178"/>
      <c r="L80" s="178"/>
      <c r="M80" s="178"/>
    </row>
    <row r="81" spans="1:13" ht="22.5" customHeight="1" hidden="1">
      <c r="A81" s="31"/>
      <c r="B81" s="129"/>
      <c r="C81" s="120">
        <v>225</v>
      </c>
      <c r="D81" s="155"/>
      <c r="E81" s="120"/>
      <c r="F81" s="120" t="s">
        <v>145</v>
      </c>
      <c r="G81" s="177">
        <f t="shared" si="8"/>
        <v>0</v>
      </c>
      <c r="H81" s="178">
        <f aca="true" t="shared" si="13" ref="H81:M81">H82+H83+H84+H85+H86</f>
        <v>0</v>
      </c>
      <c r="I81" s="178">
        <f t="shared" si="13"/>
        <v>0</v>
      </c>
      <c r="J81" s="178">
        <f t="shared" si="13"/>
        <v>0</v>
      </c>
      <c r="K81" s="178">
        <f t="shared" si="13"/>
        <v>0</v>
      </c>
      <c r="L81" s="178">
        <f t="shared" si="13"/>
        <v>0</v>
      </c>
      <c r="M81" s="178">
        <f t="shared" si="13"/>
        <v>0</v>
      </c>
    </row>
    <row r="82" spans="1:13" ht="38.25" customHeight="1" hidden="1">
      <c r="A82" s="31"/>
      <c r="B82" s="129"/>
      <c r="C82" s="128"/>
      <c r="D82" s="130" t="s">
        <v>146</v>
      </c>
      <c r="E82" s="167">
        <v>110710</v>
      </c>
      <c r="F82" s="131" t="s">
        <v>147</v>
      </c>
      <c r="G82" s="177">
        <f t="shared" si="8"/>
        <v>0</v>
      </c>
      <c r="H82" s="178"/>
      <c r="I82" s="178"/>
      <c r="J82" s="178"/>
      <c r="K82" s="178"/>
      <c r="L82" s="178"/>
      <c r="M82" s="178"/>
    </row>
    <row r="83" spans="1:13" ht="22.5" customHeight="1" hidden="1">
      <c r="A83" s="31"/>
      <c r="B83" s="129"/>
      <c r="C83" s="128"/>
      <c r="D83" s="130" t="s">
        <v>148</v>
      </c>
      <c r="E83" s="128">
        <v>110770</v>
      </c>
      <c r="F83" s="128" t="s">
        <v>149</v>
      </c>
      <c r="G83" s="177">
        <f t="shared" si="8"/>
        <v>0</v>
      </c>
      <c r="H83" s="178"/>
      <c r="I83" s="178"/>
      <c r="J83" s="178"/>
      <c r="K83" s="178"/>
      <c r="L83" s="178"/>
      <c r="M83" s="178"/>
    </row>
    <row r="84" spans="1:13" ht="22.5" customHeight="1" hidden="1">
      <c r="A84" s="31"/>
      <c r="B84" s="129"/>
      <c r="C84" s="128"/>
      <c r="D84" s="168" t="s">
        <v>150</v>
      </c>
      <c r="E84" s="128">
        <v>111020</v>
      </c>
      <c r="F84" s="128" t="s">
        <v>151</v>
      </c>
      <c r="G84" s="177">
        <f t="shared" si="8"/>
        <v>0</v>
      </c>
      <c r="H84" s="178"/>
      <c r="I84" s="178"/>
      <c r="J84" s="178"/>
      <c r="K84" s="178"/>
      <c r="L84" s="178"/>
      <c r="M84" s="178"/>
    </row>
    <row r="85" spans="1:13" ht="13.5" customHeight="1" hidden="1">
      <c r="A85" s="31"/>
      <c r="B85" s="129"/>
      <c r="C85" s="128"/>
      <c r="D85" s="168" t="s">
        <v>152</v>
      </c>
      <c r="E85" s="128">
        <v>111030</v>
      </c>
      <c r="F85" s="128" t="s">
        <v>153</v>
      </c>
      <c r="G85" s="177">
        <f t="shared" si="8"/>
        <v>0</v>
      </c>
      <c r="H85" s="178"/>
      <c r="I85" s="178"/>
      <c r="J85" s="178"/>
      <c r="K85" s="178"/>
      <c r="L85" s="178"/>
      <c r="M85" s="178"/>
    </row>
    <row r="86" spans="1:13" ht="13.5" customHeight="1" hidden="1">
      <c r="A86" s="31"/>
      <c r="B86" s="129"/>
      <c r="C86" s="128"/>
      <c r="D86" s="168" t="s">
        <v>154</v>
      </c>
      <c r="E86" s="128"/>
      <c r="F86" s="128" t="s">
        <v>99</v>
      </c>
      <c r="G86" s="177">
        <f t="shared" si="8"/>
        <v>0</v>
      </c>
      <c r="H86" s="178"/>
      <c r="I86" s="178"/>
      <c r="J86" s="178"/>
      <c r="K86" s="178"/>
      <c r="L86" s="178"/>
      <c r="M86" s="178"/>
    </row>
    <row r="87" spans="1:13" ht="13.5" customHeight="1" hidden="1">
      <c r="A87" s="151"/>
      <c r="B87" s="152"/>
      <c r="C87" s="152">
        <v>310</v>
      </c>
      <c r="D87" s="153"/>
      <c r="E87" s="152"/>
      <c r="F87" s="120" t="s">
        <v>114</v>
      </c>
      <c r="G87" s="177">
        <f t="shared" si="8"/>
        <v>0</v>
      </c>
      <c r="H87" s="180">
        <f aca="true" t="shared" si="14" ref="H87:M87">H88+H89+H90</f>
        <v>0</v>
      </c>
      <c r="I87" s="180">
        <f t="shared" si="14"/>
        <v>0</v>
      </c>
      <c r="J87" s="180">
        <f t="shared" si="14"/>
        <v>0</v>
      </c>
      <c r="K87" s="180">
        <f t="shared" si="14"/>
        <v>0</v>
      </c>
      <c r="L87" s="180">
        <f t="shared" si="14"/>
        <v>0</v>
      </c>
      <c r="M87" s="180">
        <f t="shared" si="14"/>
        <v>0</v>
      </c>
    </row>
    <row r="88" spans="1:13" ht="41.25" customHeight="1" hidden="1">
      <c r="A88" s="31"/>
      <c r="B88" s="129"/>
      <c r="C88" s="128"/>
      <c r="D88" s="130" t="s">
        <v>117</v>
      </c>
      <c r="E88" s="128">
        <v>110350</v>
      </c>
      <c r="F88" s="128" t="s">
        <v>155</v>
      </c>
      <c r="G88" s="177">
        <f t="shared" si="8"/>
        <v>0</v>
      </c>
      <c r="H88" s="178"/>
      <c r="I88" s="178"/>
      <c r="J88" s="178"/>
      <c r="K88" s="178"/>
      <c r="L88" s="178"/>
      <c r="M88" s="178"/>
    </row>
    <row r="89" spans="1:13" ht="26.25" customHeight="1" hidden="1">
      <c r="A89" s="31"/>
      <c r="B89" s="129"/>
      <c r="C89" s="128"/>
      <c r="D89" s="130" t="s">
        <v>115</v>
      </c>
      <c r="E89" s="128"/>
      <c r="F89" s="131" t="s">
        <v>116</v>
      </c>
      <c r="G89" s="177">
        <f t="shared" si="8"/>
        <v>0</v>
      </c>
      <c r="H89" s="178"/>
      <c r="I89" s="178"/>
      <c r="J89" s="178"/>
      <c r="K89" s="178"/>
      <c r="L89" s="178"/>
      <c r="M89" s="178"/>
    </row>
    <row r="90" spans="1:13" ht="13.5" customHeight="1" hidden="1">
      <c r="A90" s="31"/>
      <c r="B90" s="129"/>
      <c r="C90" s="128"/>
      <c r="D90" s="130" t="s">
        <v>119</v>
      </c>
      <c r="E90" s="128"/>
      <c r="F90" s="131" t="s">
        <v>120</v>
      </c>
      <c r="G90" s="177">
        <f t="shared" si="8"/>
        <v>0</v>
      </c>
      <c r="H90" s="178"/>
      <c r="I90" s="178"/>
      <c r="J90" s="178"/>
      <c r="K90" s="178"/>
      <c r="L90" s="178"/>
      <c r="M90" s="178"/>
    </row>
    <row r="91" spans="1:13" ht="27" customHeight="1">
      <c r="A91" s="103" t="s">
        <v>35</v>
      </c>
      <c r="B91" s="104"/>
      <c r="C91" s="104"/>
      <c r="D91" s="104"/>
      <c r="E91" s="104"/>
      <c r="F91" s="105"/>
      <c r="G91" s="181">
        <f t="shared" si="8"/>
        <v>0</v>
      </c>
      <c r="H91" s="181">
        <f aca="true" t="shared" si="15" ref="H91:M91">H92+H94</f>
        <v>0</v>
      </c>
      <c r="I91" s="181">
        <f t="shared" si="15"/>
        <v>0</v>
      </c>
      <c r="J91" s="181">
        <f t="shared" si="15"/>
        <v>0</v>
      </c>
      <c r="K91" s="181">
        <f t="shared" si="15"/>
        <v>0</v>
      </c>
      <c r="L91" s="181">
        <f t="shared" si="15"/>
        <v>0</v>
      </c>
      <c r="M91" s="181">
        <f t="shared" si="15"/>
        <v>0</v>
      </c>
    </row>
    <row r="92" spans="1:13" ht="39" customHeight="1" hidden="1">
      <c r="A92" s="108">
        <v>313</v>
      </c>
      <c r="B92" s="109" t="s">
        <v>36</v>
      </c>
      <c r="C92" s="110"/>
      <c r="D92" s="111"/>
      <c r="E92" s="110"/>
      <c r="F92" s="112"/>
      <c r="G92" s="182">
        <f t="shared" si="8"/>
        <v>0</v>
      </c>
      <c r="H92" s="183">
        <f aca="true" t="shared" si="16" ref="H92:M92">H93</f>
        <v>0</v>
      </c>
      <c r="I92" s="183">
        <f t="shared" si="16"/>
        <v>0</v>
      </c>
      <c r="J92" s="183">
        <f t="shared" si="16"/>
        <v>0</v>
      </c>
      <c r="K92" s="183">
        <f t="shared" si="16"/>
        <v>0</v>
      </c>
      <c r="L92" s="183">
        <f t="shared" si="16"/>
        <v>0</v>
      </c>
      <c r="M92" s="183">
        <f t="shared" si="16"/>
        <v>0</v>
      </c>
    </row>
    <row r="93" spans="1:13" ht="13.5" customHeight="1" hidden="1">
      <c r="A93" s="115"/>
      <c r="B93" s="116"/>
      <c r="C93" s="117">
        <v>262</v>
      </c>
      <c r="D93" s="118" t="s">
        <v>37</v>
      </c>
      <c r="E93" s="117"/>
      <c r="F93" s="119" t="s">
        <v>38</v>
      </c>
      <c r="G93" s="178">
        <f t="shared" si="8"/>
        <v>0</v>
      </c>
      <c r="H93" s="184"/>
      <c r="I93" s="184"/>
      <c r="J93" s="184"/>
      <c r="K93" s="184"/>
      <c r="L93" s="184"/>
      <c r="M93" s="184"/>
    </row>
    <row r="94" spans="1:13" ht="48" customHeight="1" hidden="1">
      <c r="A94" s="108">
        <v>314</v>
      </c>
      <c r="B94" s="109" t="s">
        <v>39</v>
      </c>
      <c r="C94" s="110"/>
      <c r="D94" s="111"/>
      <c r="E94" s="110"/>
      <c r="F94" s="112" t="s">
        <v>40</v>
      </c>
      <c r="G94" s="182">
        <f t="shared" si="8"/>
        <v>0</v>
      </c>
      <c r="H94" s="183">
        <f aca="true" t="shared" si="17" ref="H94:M94">H96+H97+H98+H95</f>
        <v>0</v>
      </c>
      <c r="I94" s="183">
        <f t="shared" si="17"/>
        <v>0</v>
      </c>
      <c r="J94" s="183">
        <f t="shared" si="17"/>
        <v>0</v>
      </c>
      <c r="K94" s="183">
        <f t="shared" si="17"/>
        <v>0</v>
      </c>
      <c r="L94" s="183">
        <f t="shared" si="17"/>
        <v>0</v>
      </c>
      <c r="M94" s="183">
        <f t="shared" si="17"/>
        <v>0</v>
      </c>
    </row>
    <row r="95" spans="1:14" ht="32.25" customHeight="1" hidden="1">
      <c r="A95" s="122"/>
      <c r="B95" s="123"/>
      <c r="C95" s="124">
        <v>212</v>
      </c>
      <c r="D95" s="118" t="s">
        <v>42</v>
      </c>
      <c r="E95" s="124"/>
      <c r="F95" s="125" t="s">
        <v>43</v>
      </c>
      <c r="G95" s="178">
        <f t="shared" si="8"/>
        <v>0</v>
      </c>
      <c r="H95" s="185"/>
      <c r="I95" s="185"/>
      <c r="J95" s="185"/>
      <c r="K95" s="185"/>
      <c r="L95" s="185"/>
      <c r="M95" s="185"/>
      <c r="N95" s="127"/>
    </row>
    <row r="96" spans="1:13" ht="51" customHeight="1" hidden="1">
      <c r="A96" s="115"/>
      <c r="B96" s="116"/>
      <c r="C96" s="117">
        <v>221</v>
      </c>
      <c r="D96" s="118" t="s">
        <v>44</v>
      </c>
      <c r="E96" s="117"/>
      <c r="F96" s="128" t="s">
        <v>45</v>
      </c>
      <c r="G96" s="178">
        <f>H96+I96+J96+K96</f>
        <v>0</v>
      </c>
      <c r="H96" s="184"/>
      <c r="I96" s="184"/>
      <c r="J96" s="184"/>
      <c r="K96" s="184"/>
      <c r="L96" s="184"/>
      <c r="M96" s="184"/>
    </row>
    <row r="97" spans="1:13" ht="13.5" customHeight="1" hidden="1">
      <c r="A97" s="115"/>
      <c r="B97" s="116"/>
      <c r="C97" s="117">
        <v>226</v>
      </c>
      <c r="D97" s="118" t="s">
        <v>46</v>
      </c>
      <c r="E97" s="117"/>
      <c r="F97" s="128" t="s">
        <v>47</v>
      </c>
      <c r="G97" s="178">
        <f>H97+I97+J97+K97</f>
        <v>0</v>
      </c>
      <c r="H97" s="184"/>
      <c r="I97" s="184"/>
      <c r="J97" s="184"/>
      <c r="K97" s="184"/>
      <c r="L97" s="184"/>
      <c r="M97" s="184"/>
    </row>
    <row r="98" spans="1:13" ht="26.25" customHeight="1" hidden="1">
      <c r="A98" s="31"/>
      <c r="B98" s="129"/>
      <c r="C98" s="128">
        <v>262</v>
      </c>
      <c r="D98" s="130" t="s">
        <v>37</v>
      </c>
      <c r="E98" s="128"/>
      <c r="F98" s="131" t="s">
        <v>48</v>
      </c>
      <c r="G98" s="178">
        <f>H98+I98+J98+K98</f>
        <v>0</v>
      </c>
      <c r="H98" s="178"/>
      <c r="I98" s="178"/>
      <c r="J98" s="178"/>
      <c r="K98" s="178"/>
      <c r="L98" s="178"/>
      <c r="M98" s="178"/>
    </row>
    <row r="99" spans="1:13" s="137" customFormat="1" ht="18.75" thickBot="1">
      <c r="A99" s="132"/>
      <c r="B99" s="133" t="s">
        <v>49</v>
      </c>
      <c r="C99" s="134"/>
      <c r="D99" s="135"/>
      <c r="E99" s="136"/>
      <c r="F99" s="133"/>
      <c r="G99" s="186">
        <f>H99+I99+J99+K99</f>
        <v>7.27</v>
      </c>
      <c r="H99" s="186">
        <f aca="true" t="shared" si="18" ref="H99:M99">H91+H74+H32</f>
        <v>1.23</v>
      </c>
      <c r="I99" s="186">
        <f t="shared" si="18"/>
        <v>3.07</v>
      </c>
      <c r="J99" s="186">
        <f t="shared" si="18"/>
        <v>0.6</v>
      </c>
      <c r="K99" s="186">
        <f t="shared" si="18"/>
        <v>2.37</v>
      </c>
      <c r="L99" s="186">
        <f t="shared" si="18"/>
        <v>7.27</v>
      </c>
      <c r="M99" s="186">
        <f t="shared" si="18"/>
        <v>7.27</v>
      </c>
    </row>
    <row r="100" spans="14:15" ht="12.75">
      <c r="N100" s="29"/>
      <c r="O100" s="29"/>
    </row>
    <row r="101" spans="2:8" ht="12.75">
      <c r="B101" t="s">
        <v>50</v>
      </c>
      <c r="H101" t="s">
        <v>51</v>
      </c>
    </row>
    <row r="103" spans="2:8" ht="12.75">
      <c r="B103" t="s">
        <v>52</v>
      </c>
      <c r="H103" t="s">
        <v>53</v>
      </c>
    </row>
    <row r="127" ht="4.5" customHeight="1"/>
    <row r="128" ht="12.75" hidden="1">
      <c r="C128" t="s">
        <v>54</v>
      </c>
    </row>
    <row r="129" ht="12.75" hidden="1"/>
    <row r="130" ht="12.75" hidden="1"/>
    <row r="131" ht="12.75" hidden="1"/>
    <row r="132" ht="12.75" hidden="1"/>
    <row r="133" ht="12.75" hidden="1"/>
    <row r="134" ht="12.75" hidden="1"/>
  </sheetData>
  <sheetProtection/>
  <mergeCells count="43">
    <mergeCell ref="L23:L24"/>
    <mergeCell ref="M23:M24"/>
    <mergeCell ref="L30:L31"/>
    <mergeCell ref="M30:M31"/>
    <mergeCell ref="A91:F91"/>
    <mergeCell ref="C20:F20"/>
    <mergeCell ref="G20:I20"/>
    <mergeCell ref="A29:K29"/>
    <mergeCell ref="A22:K22"/>
    <mergeCell ref="A30:A31"/>
    <mergeCell ref="B30:B31"/>
    <mergeCell ref="C30:C31"/>
    <mergeCell ref="H30:K30"/>
    <mergeCell ref="D30:D31"/>
    <mergeCell ref="E30:E31"/>
    <mergeCell ref="F30:F31"/>
    <mergeCell ref="G30:G31"/>
    <mergeCell ref="F2:K2"/>
    <mergeCell ref="F3:K3"/>
    <mergeCell ref="F4:K4"/>
    <mergeCell ref="F5:K5"/>
    <mergeCell ref="F6:K6"/>
    <mergeCell ref="F7:K7"/>
    <mergeCell ref="F8:K8"/>
    <mergeCell ref="F10:K10"/>
    <mergeCell ref="B12:K12"/>
    <mergeCell ref="B13:K13"/>
    <mergeCell ref="G14:K14"/>
    <mergeCell ref="C15:F15"/>
    <mergeCell ref="G15:K15"/>
    <mergeCell ref="C16:F16"/>
    <mergeCell ref="G16:I16"/>
    <mergeCell ref="C17:F17"/>
    <mergeCell ref="G17:I17"/>
    <mergeCell ref="C18:F18"/>
    <mergeCell ref="G18:I18"/>
    <mergeCell ref="F23:F24"/>
    <mergeCell ref="G23:G24"/>
    <mergeCell ref="H23:K23"/>
    <mergeCell ref="C19:K19"/>
    <mergeCell ref="C21:F21"/>
    <mergeCell ref="C23:C24"/>
    <mergeCell ref="E23:E24"/>
  </mergeCells>
  <printOptions/>
  <pageMargins left="0" right="0" top="0" bottom="0" header="0.5118110236220472" footer="0.5118110236220472"/>
  <pageSetup horizontalDpi="600" verticalDpi="600" orientation="portrait" paperSize="9" scale="83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124"/>
  <sheetViews>
    <sheetView workbookViewId="0" topLeftCell="A1">
      <selection activeCell="H98" sqref="H98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5.28125" style="0" customWidth="1"/>
    <col min="4" max="4" width="7.28125" style="1" customWidth="1"/>
    <col min="5" max="5" width="0.2890625" style="0" hidden="1" customWidth="1"/>
    <col min="6" max="6" width="27.8515625" style="0" customWidth="1"/>
    <col min="7" max="7" width="10.140625" style="0" customWidth="1"/>
    <col min="8" max="8" width="6.00390625" style="0" bestFit="1" customWidth="1"/>
    <col min="9" max="9" width="7.57421875" style="0" bestFit="1" customWidth="1"/>
    <col min="10" max="10" width="6.00390625" style="0" bestFit="1" customWidth="1"/>
    <col min="11" max="11" width="7.57421875" style="0" bestFit="1" customWidth="1"/>
    <col min="12" max="12" width="7.421875" style="0" customWidth="1"/>
    <col min="13" max="13" width="7.57421875" style="0" bestFit="1" customWidth="1"/>
  </cols>
  <sheetData>
    <row r="2" spans="6:13" ht="20.25">
      <c r="F2" s="2" t="s">
        <v>0</v>
      </c>
      <c r="G2" s="2"/>
      <c r="H2" s="2"/>
      <c r="I2" s="2"/>
      <c r="J2" s="2"/>
      <c r="K2" s="2"/>
      <c r="L2" s="3"/>
      <c r="M2" s="3"/>
    </row>
    <row r="3" spans="6:13" ht="12.75">
      <c r="F3" s="4"/>
      <c r="G3" s="4"/>
      <c r="H3" s="4"/>
      <c r="I3" s="4"/>
      <c r="J3" s="4"/>
      <c r="K3" s="4"/>
      <c r="L3" s="5"/>
      <c r="M3" s="5"/>
    </row>
    <row r="4" spans="6:13" ht="18">
      <c r="F4" s="6" t="s">
        <v>1</v>
      </c>
      <c r="G4" s="6"/>
      <c r="H4" s="6"/>
      <c r="I4" s="6"/>
      <c r="J4" s="6"/>
      <c r="K4" s="6"/>
      <c r="L4" s="7"/>
      <c r="M4" s="7"/>
    </row>
    <row r="5" spans="6:13" ht="18">
      <c r="F5" s="6" t="s">
        <v>2</v>
      </c>
      <c r="G5" s="6"/>
      <c r="H5" s="6"/>
      <c r="I5" s="6"/>
      <c r="J5" s="6"/>
      <c r="K5" s="6"/>
      <c r="L5" s="7"/>
      <c r="M5" s="7"/>
    </row>
    <row r="6" spans="6:13" ht="18">
      <c r="F6" s="6" t="s">
        <v>3</v>
      </c>
      <c r="G6" s="6"/>
      <c r="H6" s="6"/>
      <c r="I6" s="6"/>
      <c r="J6" s="6"/>
      <c r="K6" s="6"/>
      <c r="L6" s="7"/>
      <c r="M6" s="7"/>
    </row>
    <row r="7" spans="6:13" ht="18">
      <c r="F7" s="6"/>
      <c r="G7" s="6"/>
      <c r="H7" s="6"/>
      <c r="I7" s="6"/>
      <c r="J7" s="6"/>
      <c r="K7" s="6"/>
      <c r="L7" s="7"/>
      <c r="M7" s="7"/>
    </row>
    <row r="8" spans="6:13" ht="18" customHeight="1">
      <c r="F8" s="8" t="s">
        <v>4</v>
      </c>
      <c r="G8" s="8"/>
      <c r="H8" s="8"/>
      <c r="I8" s="8"/>
      <c r="J8" s="8"/>
      <c r="K8" s="8"/>
      <c r="L8" s="9"/>
      <c r="M8" s="9"/>
    </row>
    <row r="9" spans="6:13" ht="18">
      <c r="F9" s="9"/>
      <c r="G9" s="9"/>
      <c r="H9" s="9"/>
      <c r="I9" s="9"/>
      <c r="J9" s="9"/>
      <c r="K9" s="9"/>
      <c r="L9" s="9"/>
      <c r="M9" s="9"/>
    </row>
    <row r="10" spans="6:13" ht="12.75">
      <c r="F10" s="10" t="s">
        <v>5</v>
      </c>
      <c r="G10" s="10"/>
      <c r="H10" s="10"/>
      <c r="I10" s="10"/>
      <c r="J10" s="10"/>
      <c r="K10" s="10"/>
      <c r="L10" s="11"/>
      <c r="M10" s="11"/>
    </row>
    <row r="11" spans="6:13" ht="12.75">
      <c r="F11" s="11"/>
      <c r="G11" s="11"/>
      <c r="H11" s="11"/>
      <c r="I11" s="11"/>
      <c r="J11" s="11"/>
      <c r="K11" s="11"/>
      <c r="L11" s="11"/>
      <c r="M11" s="11"/>
    </row>
    <row r="12" spans="2:11" ht="24.75" customHeight="1"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1" customHeight="1">
      <c r="B13" s="12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7:13" ht="13.5" thickBot="1">
      <c r="G14" s="14"/>
      <c r="H14" s="14"/>
      <c r="I14" s="14"/>
      <c r="J14" s="14"/>
      <c r="K14" s="14"/>
      <c r="L14" s="15"/>
      <c r="M14" s="15"/>
    </row>
    <row r="15" spans="1:13" ht="16.5" thickBot="1">
      <c r="A15" s="16"/>
      <c r="B15" s="17" t="s">
        <v>8</v>
      </c>
      <c r="C15" s="18" t="s">
        <v>9</v>
      </c>
      <c r="D15" s="19"/>
      <c r="E15" s="19"/>
      <c r="F15" s="19"/>
      <c r="G15" s="20"/>
      <c r="H15" s="20"/>
      <c r="I15" s="20"/>
      <c r="J15" s="21"/>
      <c r="K15" s="22"/>
      <c r="L15" s="23"/>
      <c r="M15" s="23"/>
    </row>
    <row r="16" spans="1:13" ht="12.75" customHeight="1">
      <c r="A16" s="24"/>
      <c r="B16" s="25" t="s">
        <v>10</v>
      </c>
      <c r="C16" s="26" t="s">
        <v>57</v>
      </c>
      <c r="D16" s="27"/>
      <c r="E16" s="27"/>
      <c r="F16" s="27"/>
      <c r="G16" s="28"/>
      <c r="H16" s="28"/>
      <c r="I16" s="28"/>
      <c r="J16" s="29"/>
      <c r="K16" s="30"/>
      <c r="L16" s="31"/>
      <c r="M16" s="31"/>
    </row>
    <row r="17" spans="1:13" ht="15">
      <c r="A17" s="32"/>
      <c r="B17" s="33" t="s">
        <v>11</v>
      </c>
      <c r="C17" s="34" t="s">
        <v>157</v>
      </c>
      <c r="D17" s="35"/>
      <c r="E17" s="35"/>
      <c r="F17" s="35"/>
      <c r="G17" s="36"/>
      <c r="H17" s="36"/>
      <c r="I17" s="36"/>
      <c r="J17" s="37"/>
      <c r="K17" s="38"/>
      <c r="L17" s="31"/>
      <c r="M17" s="31"/>
    </row>
    <row r="18" spans="1:13" ht="15">
      <c r="A18" s="32"/>
      <c r="B18" s="33" t="s">
        <v>13</v>
      </c>
      <c r="C18" s="39" t="s">
        <v>158</v>
      </c>
      <c r="D18" s="40"/>
      <c r="E18" s="40"/>
      <c r="F18" s="40"/>
      <c r="G18" s="36"/>
      <c r="H18" s="36"/>
      <c r="I18" s="36"/>
      <c r="J18" s="41"/>
      <c r="K18" s="42"/>
      <c r="L18" s="41"/>
      <c r="M18" s="42"/>
    </row>
    <row r="19" spans="1:13" ht="15">
      <c r="A19" s="32"/>
      <c r="B19" s="43" t="s">
        <v>15</v>
      </c>
      <c r="C19" s="44" t="s">
        <v>165</v>
      </c>
      <c r="D19" s="45"/>
      <c r="E19" s="45"/>
      <c r="F19" s="45"/>
      <c r="G19" s="46"/>
      <c r="H19" s="46"/>
      <c r="I19" s="46"/>
      <c r="J19" s="37"/>
      <c r="K19" s="38"/>
      <c r="L19" s="37"/>
      <c r="M19" s="38"/>
    </row>
    <row r="20" spans="1:13" ht="15">
      <c r="A20" s="47"/>
      <c r="B20" s="48" t="s">
        <v>17</v>
      </c>
      <c r="C20" s="49" t="s">
        <v>166</v>
      </c>
      <c r="D20" s="50"/>
      <c r="E20" s="50"/>
      <c r="F20" s="50"/>
      <c r="G20" s="36"/>
      <c r="H20" s="36"/>
      <c r="I20" s="36"/>
      <c r="J20" s="37"/>
      <c r="K20" s="38"/>
      <c r="L20" s="37"/>
      <c r="M20" s="38"/>
    </row>
    <row r="21" spans="1:13" ht="15.75" thickBot="1">
      <c r="A21" s="51"/>
      <c r="B21" s="52" t="s">
        <v>55</v>
      </c>
      <c r="C21" s="53"/>
      <c r="D21" s="54"/>
      <c r="E21" s="54"/>
      <c r="F21" s="54"/>
      <c r="G21" s="55"/>
      <c r="H21" s="55"/>
      <c r="I21" s="55"/>
      <c r="J21" s="56"/>
      <c r="K21" s="52"/>
      <c r="L21" s="56"/>
      <c r="M21" s="52"/>
    </row>
    <row r="22" spans="1:14" ht="18.75" customHeight="1" thickBo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15"/>
    </row>
    <row r="23" spans="1:13" ht="13.5" thickBot="1">
      <c r="A23" s="60"/>
      <c r="B23" s="61"/>
      <c r="C23" s="62"/>
      <c r="D23" s="63"/>
      <c r="E23" s="62"/>
      <c r="F23" s="62"/>
      <c r="G23" s="64" t="s">
        <v>20</v>
      </c>
      <c r="H23" s="65" t="s">
        <v>21</v>
      </c>
      <c r="I23" s="66"/>
      <c r="J23" s="66"/>
      <c r="K23" s="67"/>
      <c r="L23" s="68">
        <v>2014</v>
      </c>
      <c r="M23" s="68">
        <v>2015</v>
      </c>
    </row>
    <row r="24" spans="1:13" ht="13.5" thickBot="1">
      <c r="A24" s="69"/>
      <c r="B24" s="70"/>
      <c r="C24" s="71"/>
      <c r="D24" s="72"/>
      <c r="E24" s="71"/>
      <c r="F24" s="71"/>
      <c r="G24" s="73"/>
      <c r="H24" s="74" t="s">
        <v>22</v>
      </c>
      <c r="I24" s="74" t="s">
        <v>23</v>
      </c>
      <c r="J24" s="75" t="s">
        <v>24</v>
      </c>
      <c r="K24" s="74" t="s">
        <v>25</v>
      </c>
      <c r="L24" s="68"/>
      <c r="M24" s="68"/>
    </row>
    <row r="25" spans="1:13" ht="13.5" thickBot="1">
      <c r="A25" s="76"/>
      <c r="B25" s="77" t="s">
        <v>26</v>
      </c>
      <c r="C25" s="77"/>
      <c r="D25" s="78"/>
      <c r="E25" s="77"/>
      <c r="F25" s="79"/>
      <c r="G25" s="80">
        <f>H25+I25+J25+K25</f>
        <v>4359</v>
      </c>
      <c r="H25" s="81">
        <f aca="true" t="shared" si="0" ref="H25:M25">H95</f>
        <v>849</v>
      </c>
      <c r="I25" s="81">
        <f t="shared" si="0"/>
        <v>1318</v>
      </c>
      <c r="J25" s="81">
        <f t="shared" si="0"/>
        <v>886</v>
      </c>
      <c r="K25" s="81">
        <f t="shared" si="0"/>
        <v>1306</v>
      </c>
      <c r="L25" s="82">
        <f t="shared" si="0"/>
        <v>4810</v>
      </c>
      <c r="M25" s="82">
        <f t="shared" si="0"/>
        <v>5335</v>
      </c>
    </row>
    <row r="26" spans="1:13" ht="13.5" thickBot="1">
      <c r="A26" s="76"/>
      <c r="B26" s="83" t="s">
        <v>27</v>
      </c>
      <c r="C26" s="83"/>
      <c r="D26" s="84"/>
      <c r="E26" s="83"/>
      <c r="F26" s="85"/>
      <c r="G26" s="80">
        <f>H26+I26+J26+K26</f>
        <v>4359</v>
      </c>
      <c r="H26" s="81">
        <f aca="true" t="shared" si="1" ref="H26:M26">H25</f>
        <v>849</v>
      </c>
      <c r="I26" s="81">
        <f t="shared" si="1"/>
        <v>1318</v>
      </c>
      <c r="J26" s="81">
        <f t="shared" si="1"/>
        <v>886</v>
      </c>
      <c r="K26" s="81">
        <f t="shared" si="1"/>
        <v>1306</v>
      </c>
      <c r="L26" s="81">
        <f t="shared" si="1"/>
        <v>4810</v>
      </c>
      <c r="M26" s="81">
        <f t="shared" si="1"/>
        <v>5335</v>
      </c>
    </row>
    <row r="28" spans="9:13" ht="12.75">
      <c r="I28" s="86"/>
      <c r="J28" s="86"/>
      <c r="K28" s="86"/>
      <c r="L28" s="86"/>
      <c r="M28" s="86"/>
    </row>
    <row r="29" spans="1:13" ht="13.5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59"/>
      <c r="M29" s="59"/>
    </row>
    <row r="30" spans="1:13" ht="12.75" customHeight="1">
      <c r="A30" s="89" t="s">
        <v>29</v>
      </c>
      <c r="B30" s="90" t="s">
        <v>30</v>
      </c>
      <c r="C30" s="91" t="s">
        <v>31</v>
      </c>
      <c r="D30" s="92" t="s">
        <v>32</v>
      </c>
      <c r="E30" s="91" t="s">
        <v>33</v>
      </c>
      <c r="F30" s="93" t="s">
        <v>34</v>
      </c>
      <c r="G30" s="91" t="s">
        <v>20</v>
      </c>
      <c r="H30" s="94" t="s">
        <v>21</v>
      </c>
      <c r="I30" s="95"/>
      <c r="J30" s="95"/>
      <c r="K30" s="96"/>
      <c r="L30" s="68">
        <v>2014</v>
      </c>
      <c r="M30" s="68">
        <v>2015</v>
      </c>
    </row>
    <row r="31" spans="1:13" ht="48.75" customHeight="1">
      <c r="A31" s="97"/>
      <c r="B31" s="98"/>
      <c r="C31" s="99"/>
      <c r="D31" s="100"/>
      <c r="E31" s="99"/>
      <c r="F31" s="101"/>
      <c r="G31" s="98"/>
      <c r="H31" s="102" t="s">
        <v>22</v>
      </c>
      <c r="I31" s="102" t="s">
        <v>23</v>
      </c>
      <c r="J31" s="102" t="s">
        <v>24</v>
      </c>
      <c r="K31" s="102" t="s">
        <v>25</v>
      </c>
      <c r="L31" s="68"/>
      <c r="M31" s="68"/>
    </row>
    <row r="32" spans="1:13" ht="59.25" customHeight="1">
      <c r="A32" s="141">
        <v>611</v>
      </c>
      <c r="B32" s="112" t="s">
        <v>61</v>
      </c>
      <c r="C32" s="112">
        <v>241</v>
      </c>
      <c r="D32" s="142"/>
      <c r="E32" s="112"/>
      <c r="F32" s="112" t="s">
        <v>62</v>
      </c>
      <c r="G32" s="143">
        <f aca="true" t="shared" si="2" ref="G32:G63">H32+I32+J32+K32</f>
        <v>4338</v>
      </c>
      <c r="H32" s="112">
        <f aca="true" t="shared" si="3" ref="H32:M32">H33+H42+H45+H58+H64+H41</f>
        <v>849</v>
      </c>
      <c r="I32" s="112">
        <f t="shared" si="3"/>
        <v>1297</v>
      </c>
      <c r="J32" s="112">
        <f t="shared" si="3"/>
        <v>886</v>
      </c>
      <c r="K32" s="112">
        <f t="shared" si="3"/>
        <v>1306</v>
      </c>
      <c r="L32" s="112">
        <f t="shared" si="3"/>
        <v>4789</v>
      </c>
      <c r="M32" s="112">
        <f t="shared" si="3"/>
        <v>5314</v>
      </c>
    </row>
    <row r="33" spans="1:13" ht="33" customHeight="1">
      <c r="A33" s="144"/>
      <c r="B33" s="145" t="s">
        <v>167</v>
      </c>
      <c r="C33" s="145">
        <v>210</v>
      </c>
      <c r="D33" s="146"/>
      <c r="E33" s="145"/>
      <c r="F33" s="145" t="s">
        <v>63</v>
      </c>
      <c r="G33" s="147">
        <f t="shared" si="2"/>
        <v>4272</v>
      </c>
      <c r="H33" s="145">
        <f aca="true" t="shared" si="4" ref="H33:M33">H34+H35+H36</f>
        <v>831</v>
      </c>
      <c r="I33" s="145">
        <f t="shared" si="4"/>
        <v>1279</v>
      </c>
      <c r="J33" s="145">
        <f t="shared" si="4"/>
        <v>874</v>
      </c>
      <c r="K33" s="145">
        <f t="shared" si="4"/>
        <v>1288</v>
      </c>
      <c r="L33" s="145">
        <f t="shared" si="4"/>
        <v>4720</v>
      </c>
      <c r="M33" s="145">
        <f t="shared" si="4"/>
        <v>5242</v>
      </c>
    </row>
    <row r="34" spans="1:13" ht="12.75">
      <c r="A34" s="148"/>
      <c r="B34" s="128"/>
      <c r="C34" s="128">
        <v>211</v>
      </c>
      <c r="D34" s="149" t="s">
        <v>64</v>
      </c>
      <c r="E34" s="128">
        <v>110100</v>
      </c>
      <c r="F34" s="128" t="s">
        <v>65</v>
      </c>
      <c r="G34" s="150">
        <f t="shared" si="2"/>
        <v>3269</v>
      </c>
      <c r="H34" s="120">
        <v>661</v>
      </c>
      <c r="I34" s="120">
        <v>969</v>
      </c>
      <c r="J34" s="120">
        <v>677</v>
      </c>
      <c r="K34" s="120">
        <v>962</v>
      </c>
      <c r="L34" s="120">
        <v>3613</v>
      </c>
      <c r="M34" s="120">
        <v>4014</v>
      </c>
    </row>
    <row r="35" spans="1:13" ht="22.5">
      <c r="A35" s="148"/>
      <c r="B35" s="128"/>
      <c r="C35" s="128">
        <v>213</v>
      </c>
      <c r="D35" s="149" t="s">
        <v>66</v>
      </c>
      <c r="E35" s="128">
        <v>110200</v>
      </c>
      <c r="F35" s="128" t="s">
        <v>67</v>
      </c>
      <c r="G35" s="150">
        <f t="shared" si="2"/>
        <v>987</v>
      </c>
      <c r="H35" s="120">
        <v>166</v>
      </c>
      <c r="I35" s="120">
        <v>306</v>
      </c>
      <c r="J35" s="120">
        <v>193</v>
      </c>
      <c r="K35" s="120">
        <v>322</v>
      </c>
      <c r="L35" s="120">
        <v>1091</v>
      </c>
      <c r="M35" s="120">
        <v>1212</v>
      </c>
    </row>
    <row r="36" spans="1:13" ht="12.75">
      <c r="A36" s="151"/>
      <c r="B36" s="145"/>
      <c r="C36" s="152">
        <v>212</v>
      </c>
      <c r="D36" s="153"/>
      <c r="E36" s="152"/>
      <c r="F36" s="152" t="s">
        <v>68</v>
      </c>
      <c r="G36" s="154">
        <f t="shared" si="2"/>
        <v>16</v>
      </c>
      <c r="H36" s="152">
        <f aca="true" t="shared" si="5" ref="H36:M36">H37+H38+H39+H40</f>
        <v>4</v>
      </c>
      <c r="I36" s="152">
        <f t="shared" si="5"/>
        <v>4</v>
      </c>
      <c r="J36" s="152">
        <f t="shared" si="5"/>
        <v>4</v>
      </c>
      <c r="K36" s="152">
        <f t="shared" si="5"/>
        <v>4</v>
      </c>
      <c r="L36" s="152">
        <f t="shared" si="5"/>
        <v>16</v>
      </c>
      <c r="M36" s="152">
        <f t="shared" si="5"/>
        <v>16</v>
      </c>
    </row>
    <row r="37" spans="1:13" ht="22.5">
      <c r="A37" s="148"/>
      <c r="B37" s="128"/>
      <c r="C37" s="128"/>
      <c r="D37" s="130" t="s">
        <v>69</v>
      </c>
      <c r="E37" s="128">
        <v>110400</v>
      </c>
      <c r="F37" s="128" t="s">
        <v>70</v>
      </c>
      <c r="G37" s="150">
        <f t="shared" si="2"/>
        <v>0</v>
      </c>
      <c r="H37" s="120"/>
      <c r="I37" s="120"/>
      <c r="J37" s="120"/>
      <c r="K37" s="120"/>
      <c r="L37" s="120"/>
      <c r="M37" s="120"/>
    </row>
    <row r="38" spans="1:13" ht="12.75">
      <c r="A38" s="148"/>
      <c r="B38" s="128"/>
      <c r="C38" s="128"/>
      <c r="D38" s="130" t="s">
        <v>42</v>
      </c>
      <c r="E38" s="128">
        <v>110760</v>
      </c>
      <c r="F38" s="128" t="s">
        <v>71</v>
      </c>
      <c r="G38" s="150">
        <f t="shared" si="2"/>
        <v>0</v>
      </c>
      <c r="H38" s="120"/>
      <c r="I38" s="120"/>
      <c r="J38" s="120"/>
      <c r="K38" s="120"/>
      <c r="L38" s="120"/>
      <c r="M38" s="120"/>
    </row>
    <row r="39" spans="1:13" ht="12.75">
      <c r="A39" s="148"/>
      <c r="B39" s="128"/>
      <c r="C39" s="128"/>
      <c r="D39" s="130" t="s">
        <v>72</v>
      </c>
      <c r="E39" s="128">
        <v>130330</v>
      </c>
      <c r="F39" s="128" t="s">
        <v>73</v>
      </c>
      <c r="G39" s="150">
        <f t="shared" si="2"/>
        <v>16</v>
      </c>
      <c r="H39" s="120">
        <v>4</v>
      </c>
      <c r="I39" s="120">
        <v>4</v>
      </c>
      <c r="J39" s="120">
        <v>4</v>
      </c>
      <c r="K39" s="120">
        <v>4</v>
      </c>
      <c r="L39" s="120">
        <v>16</v>
      </c>
      <c r="M39" s="120">
        <v>16</v>
      </c>
    </row>
    <row r="40" spans="1:13" ht="12.75">
      <c r="A40" s="148"/>
      <c r="B40" s="128"/>
      <c r="C40" s="128"/>
      <c r="D40" s="130" t="s">
        <v>74</v>
      </c>
      <c r="E40" s="128"/>
      <c r="F40" s="128" t="s">
        <v>75</v>
      </c>
      <c r="G40" s="150">
        <f t="shared" si="2"/>
        <v>0</v>
      </c>
      <c r="H40" s="120"/>
      <c r="I40" s="120"/>
      <c r="J40" s="120"/>
      <c r="K40" s="120"/>
      <c r="L40" s="120"/>
      <c r="M40" s="120"/>
    </row>
    <row r="41" spans="1:13" ht="48.75" customHeight="1" hidden="1">
      <c r="A41" s="148"/>
      <c r="B41" s="120"/>
      <c r="C41" s="128">
        <v>221</v>
      </c>
      <c r="D41" s="130" t="s">
        <v>44</v>
      </c>
      <c r="E41" s="128">
        <v>110600</v>
      </c>
      <c r="F41" s="128" t="s">
        <v>45</v>
      </c>
      <c r="G41" s="150">
        <f t="shared" si="2"/>
        <v>0</v>
      </c>
      <c r="H41" s="120"/>
      <c r="I41" s="120"/>
      <c r="J41" s="120"/>
      <c r="K41" s="120"/>
      <c r="L41" s="120"/>
      <c r="M41" s="120"/>
    </row>
    <row r="42" spans="1:13" ht="12.75" hidden="1">
      <c r="A42" s="31"/>
      <c r="B42" s="120"/>
      <c r="C42" s="128">
        <v>222</v>
      </c>
      <c r="D42" s="149"/>
      <c r="E42" s="128"/>
      <c r="F42" s="128" t="s">
        <v>76</v>
      </c>
      <c r="G42" s="150">
        <f t="shared" si="2"/>
        <v>0</v>
      </c>
      <c r="H42" s="120">
        <f aca="true" t="shared" si="6" ref="H42:M42">H43+H44</f>
        <v>0</v>
      </c>
      <c r="I42" s="120">
        <f t="shared" si="6"/>
        <v>0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</row>
    <row r="43" spans="1:13" ht="22.5" hidden="1">
      <c r="A43" s="31"/>
      <c r="B43" s="129"/>
      <c r="C43" s="128"/>
      <c r="D43" s="130" t="s">
        <v>77</v>
      </c>
      <c r="E43" s="128">
        <v>110520</v>
      </c>
      <c r="F43" s="128" t="s">
        <v>78</v>
      </c>
      <c r="G43" s="150">
        <f t="shared" si="2"/>
        <v>0</v>
      </c>
      <c r="H43" s="120"/>
      <c r="I43" s="120"/>
      <c r="J43" s="120"/>
      <c r="K43" s="120"/>
      <c r="L43" s="120"/>
      <c r="M43" s="120"/>
    </row>
    <row r="44" spans="1:13" ht="22.5" hidden="1">
      <c r="A44" s="31"/>
      <c r="B44" s="129"/>
      <c r="C44" s="120"/>
      <c r="D44" s="130" t="s">
        <v>79</v>
      </c>
      <c r="E44" s="128">
        <v>110400</v>
      </c>
      <c r="F44" s="128" t="s">
        <v>80</v>
      </c>
      <c r="G44" s="150">
        <f t="shared" si="2"/>
        <v>0</v>
      </c>
      <c r="H44" s="120"/>
      <c r="I44" s="120"/>
      <c r="J44" s="120"/>
      <c r="K44" s="120"/>
      <c r="L44" s="120"/>
      <c r="M44" s="120"/>
    </row>
    <row r="45" spans="1:13" ht="14.25" customHeight="1" hidden="1">
      <c r="A45" s="31"/>
      <c r="B45" s="120"/>
      <c r="C45" s="120">
        <v>226</v>
      </c>
      <c r="D45" s="155"/>
      <c r="E45" s="120"/>
      <c r="F45" s="120" t="s">
        <v>47</v>
      </c>
      <c r="G45" s="150">
        <f t="shared" si="2"/>
        <v>0</v>
      </c>
      <c r="H45" s="120">
        <f aca="true" t="shared" si="7" ref="H45:M45">H46+H47+H48+H49+H50+H51+H52+H53+H54+H55+H56+H57</f>
        <v>0</v>
      </c>
      <c r="I45" s="120">
        <f t="shared" si="7"/>
        <v>0</v>
      </c>
      <c r="J45" s="120">
        <f t="shared" si="7"/>
        <v>0</v>
      </c>
      <c r="K45" s="120">
        <f t="shared" si="7"/>
        <v>0</v>
      </c>
      <c r="L45" s="120">
        <f t="shared" si="7"/>
        <v>0</v>
      </c>
      <c r="M45" s="120">
        <f t="shared" si="7"/>
        <v>0</v>
      </c>
    </row>
    <row r="46" spans="1:13" ht="12.75" hidden="1">
      <c r="A46" s="31"/>
      <c r="B46" s="129"/>
      <c r="C46" s="128"/>
      <c r="D46" s="130" t="s">
        <v>81</v>
      </c>
      <c r="E46" s="128"/>
      <c r="F46" s="128" t="s">
        <v>82</v>
      </c>
      <c r="G46" s="150">
        <f t="shared" si="2"/>
        <v>0</v>
      </c>
      <c r="H46" s="120"/>
      <c r="I46" s="120"/>
      <c r="J46" s="120"/>
      <c r="K46" s="120"/>
      <c r="L46" s="120"/>
      <c r="M46" s="120"/>
    </row>
    <row r="47" spans="1:13" ht="12.75" hidden="1">
      <c r="A47" s="31"/>
      <c r="B47" s="129"/>
      <c r="C47" s="128"/>
      <c r="D47" s="130" t="s">
        <v>83</v>
      </c>
      <c r="E47" s="128"/>
      <c r="F47" s="128" t="s">
        <v>84</v>
      </c>
      <c r="G47" s="150">
        <f t="shared" si="2"/>
        <v>0</v>
      </c>
      <c r="H47" s="120"/>
      <c r="I47" s="120"/>
      <c r="J47" s="120"/>
      <c r="K47" s="120"/>
      <c r="L47" s="120"/>
      <c r="M47" s="120"/>
    </row>
    <row r="48" spans="1:13" ht="22.5" hidden="1">
      <c r="A48" s="31"/>
      <c r="B48" s="129"/>
      <c r="C48" s="128"/>
      <c r="D48" s="130" t="s">
        <v>85</v>
      </c>
      <c r="E48" s="128">
        <v>110510</v>
      </c>
      <c r="F48" s="128" t="s">
        <v>86</v>
      </c>
      <c r="G48" s="150">
        <f t="shared" si="2"/>
        <v>0</v>
      </c>
      <c r="H48" s="120"/>
      <c r="I48" s="120"/>
      <c r="J48" s="120"/>
      <c r="K48" s="120"/>
      <c r="L48" s="120"/>
      <c r="M48" s="120"/>
    </row>
    <row r="49" spans="1:13" ht="12.75" hidden="1">
      <c r="A49" s="31"/>
      <c r="B49" s="129"/>
      <c r="C49" s="128"/>
      <c r="D49" s="130" t="s">
        <v>46</v>
      </c>
      <c r="E49" s="128">
        <v>111040</v>
      </c>
      <c r="F49" s="128" t="s">
        <v>87</v>
      </c>
      <c r="G49" s="150">
        <f t="shared" si="2"/>
        <v>0</v>
      </c>
      <c r="H49" s="120"/>
      <c r="I49" s="120"/>
      <c r="J49" s="120"/>
      <c r="K49" s="120"/>
      <c r="L49" s="120"/>
      <c r="M49" s="120"/>
    </row>
    <row r="50" spans="1:13" ht="12.75" hidden="1">
      <c r="A50" s="31"/>
      <c r="B50" s="129"/>
      <c r="C50" s="128"/>
      <c r="D50" s="130" t="s">
        <v>88</v>
      </c>
      <c r="E50" s="128"/>
      <c r="F50" s="128" t="s">
        <v>89</v>
      </c>
      <c r="G50" s="150">
        <f t="shared" si="2"/>
        <v>0</v>
      </c>
      <c r="H50" s="120"/>
      <c r="I50" s="120"/>
      <c r="J50" s="120"/>
      <c r="K50" s="120"/>
      <c r="L50" s="120"/>
      <c r="M50" s="120"/>
    </row>
    <row r="51" spans="1:13" ht="22.5" hidden="1">
      <c r="A51" s="31"/>
      <c r="B51" s="129"/>
      <c r="C51" s="128"/>
      <c r="D51" s="130" t="s">
        <v>90</v>
      </c>
      <c r="E51" s="128"/>
      <c r="F51" s="128" t="s">
        <v>91</v>
      </c>
      <c r="G51" s="150">
        <f t="shared" si="2"/>
        <v>0</v>
      </c>
      <c r="H51" s="120"/>
      <c r="I51" s="120"/>
      <c r="J51" s="120"/>
      <c r="K51" s="120"/>
      <c r="L51" s="120"/>
      <c r="M51" s="120"/>
    </row>
    <row r="52" spans="1:19" ht="22.5" hidden="1">
      <c r="A52" s="31"/>
      <c r="B52" s="129"/>
      <c r="C52" s="128"/>
      <c r="D52" s="130" t="s">
        <v>92</v>
      </c>
      <c r="E52" s="128"/>
      <c r="F52" s="128" t="s">
        <v>93</v>
      </c>
      <c r="G52" s="150">
        <f t="shared" si="2"/>
        <v>0</v>
      </c>
      <c r="H52" s="120"/>
      <c r="I52" s="120"/>
      <c r="J52" s="120"/>
      <c r="K52" s="120"/>
      <c r="L52" s="120"/>
      <c r="M52" s="120"/>
      <c r="P52" s="156"/>
      <c r="Q52" s="157"/>
      <c r="R52" s="156"/>
      <c r="S52" s="158"/>
    </row>
    <row r="53" spans="1:19" ht="12.75" hidden="1">
      <c r="A53" s="31"/>
      <c r="B53" s="129"/>
      <c r="C53" s="128"/>
      <c r="D53" s="130" t="s">
        <v>94</v>
      </c>
      <c r="E53" s="128"/>
      <c r="F53" s="128" t="s">
        <v>95</v>
      </c>
      <c r="G53" s="150">
        <f t="shared" si="2"/>
        <v>0</v>
      </c>
      <c r="H53" s="120"/>
      <c r="I53" s="120"/>
      <c r="J53" s="120"/>
      <c r="K53" s="120"/>
      <c r="L53" s="120"/>
      <c r="M53" s="120"/>
      <c r="P53" s="156"/>
      <c r="Q53" s="157"/>
      <c r="R53" s="156"/>
      <c r="S53" s="158"/>
    </row>
    <row r="54" spans="1:13" ht="12.75" hidden="1">
      <c r="A54" s="31"/>
      <c r="B54" s="129"/>
      <c r="C54" s="128"/>
      <c r="D54" s="130" t="s">
        <v>96</v>
      </c>
      <c r="E54" s="128"/>
      <c r="F54" s="128" t="s">
        <v>97</v>
      </c>
      <c r="G54" s="150">
        <f t="shared" si="2"/>
        <v>0</v>
      </c>
      <c r="H54" s="120"/>
      <c r="I54" s="120"/>
      <c r="J54" s="120"/>
      <c r="K54" s="120"/>
      <c r="L54" s="120"/>
      <c r="M54" s="120"/>
    </row>
    <row r="55" spans="1:13" ht="12.75" hidden="1">
      <c r="A55" s="31"/>
      <c r="B55" s="129"/>
      <c r="C55" s="128"/>
      <c r="D55" s="130" t="s">
        <v>98</v>
      </c>
      <c r="E55" s="128"/>
      <c r="F55" s="128" t="s">
        <v>99</v>
      </c>
      <c r="G55" s="150">
        <f t="shared" si="2"/>
        <v>0</v>
      </c>
      <c r="H55" s="120"/>
      <c r="I55" s="120"/>
      <c r="J55" s="120"/>
      <c r="K55" s="120"/>
      <c r="L55" s="120"/>
      <c r="M55" s="120"/>
    </row>
    <row r="56" spans="1:13" ht="22.5" hidden="1">
      <c r="A56" s="31"/>
      <c r="B56" s="129"/>
      <c r="C56" s="120"/>
      <c r="D56" s="130" t="s">
        <v>100</v>
      </c>
      <c r="E56" s="128">
        <v>110400</v>
      </c>
      <c r="F56" s="128" t="s">
        <v>101</v>
      </c>
      <c r="G56" s="150">
        <f t="shared" si="2"/>
        <v>0</v>
      </c>
      <c r="H56" s="120"/>
      <c r="I56" s="120"/>
      <c r="J56" s="120"/>
      <c r="K56" s="120"/>
      <c r="L56" s="120"/>
      <c r="M56" s="120"/>
    </row>
    <row r="57" spans="1:13" ht="12.75" hidden="1">
      <c r="A57" s="31"/>
      <c r="B57" s="129"/>
      <c r="C57" s="120"/>
      <c r="D57" s="130" t="s">
        <v>102</v>
      </c>
      <c r="E57" s="128"/>
      <c r="F57" s="128" t="s">
        <v>103</v>
      </c>
      <c r="G57" s="150">
        <f t="shared" si="2"/>
        <v>0</v>
      </c>
      <c r="H57" s="120"/>
      <c r="I57" s="120"/>
      <c r="J57" s="120"/>
      <c r="K57" s="120"/>
      <c r="L57" s="120"/>
      <c r="M57" s="120"/>
    </row>
    <row r="58" spans="1:13" s="159" customFormat="1" ht="14.25" customHeight="1" hidden="1">
      <c r="A58" s="31"/>
      <c r="B58" s="120"/>
      <c r="C58" s="120">
        <v>290</v>
      </c>
      <c r="D58" s="153"/>
      <c r="E58" s="120"/>
      <c r="F58" s="120" t="s">
        <v>104</v>
      </c>
      <c r="G58" s="150">
        <f t="shared" si="2"/>
        <v>0</v>
      </c>
      <c r="H58" s="120">
        <f>H59+H60+H61+H62+H63</f>
        <v>0</v>
      </c>
      <c r="I58" s="120">
        <f>I59+I61+I62+I63</f>
        <v>0</v>
      </c>
      <c r="J58" s="120">
        <f>J59+J61+J62+J63</f>
        <v>0</v>
      </c>
      <c r="K58" s="120">
        <f>K59+K61+K62+K63</f>
        <v>0</v>
      </c>
      <c r="L58" s="120">
        <f>L59+L61+L62+L63</f>
        <v>0</v>
      </c>
      <c r="M58" s="120">
        <f>M59+M61+M62+M63</f>
        <v>0</v>
      </c>
    </row>
    <row r="59" spans="1:13" s="159" customFormat="1" ht="14.25" customHeight="1" hidden="1">
      <c r="A59" s="160"/>
      <c r="B59" s="161"/>
      <c r="C59" s="120"/>
      <c r="D59" s="162" t="s">
        <v>105</v>
      </c>
      <c r="E59" s="120"/>
      <c r="F59" s="128" t="s">
        <v>104</v>
      </c>
      <c r="G59" s="150">
        <f t="shared" si="2"/>
        <v>0</v>
      </c>
      <c r="H59" s="120"/>
      <c r="I59" s="120"/>
      <c r="J59" s="120"/>
      <c r="K59" s="120"/>
      <c r="L59" s="120"/>
      <c r="M59" s="120"/>
    </row>
    <row r="60" spans="1:13" s="159" customFormat="1" ht="14.25" customHeight="1" hidden="1">
      <c r="A60" s="160"/>
      <c r="B60" s="161"/>
      <c r="C60" s="120"/>
      <c r="D60" s="162" t="s">
        <v>106</v>
      </c>
      <c r="E60" s="120"/>
      <c r="F60" s="128" t="s">
        <v>107</v>
      </c>
      <c r="G60" s="150">
        <f t="shared" si="2"/>
        <v>0</v>
      </c>
      <c r="H60" s="120"/>
      <c r="I60" s="120"/>
      <c r="J60" s="120"/>
      <c r="K60" s="120"/>
      <c r="L60" s="120"/>
      <c r="M60" s="120"/>
    </row>
    <row r="61" spans="1:13" s="159" customFormat="1" ht="14.25" customHeight="1" hidden="1">
      <c r="A61" s="128"/>
      <c r="B61" s="128"/>
      <c r="C61" s="128"/>
      <c r="D61" s="130" t="s">
        <v>108</v>
      </c>
      <c r="E61" s="128"/>
      <c r="F61" s="128" t="s">
        <v>109</v>
      </c>
      <c r="G61" s="150">
        <f t="shared" si="2"/>
        <v>0</v>
      </c>
      <c r="H61" s="120"/>
      <c r="I61" s="120"/>
      <c r="J61" s="120"/>
      <c r="K61" s="120"/>
      <c r="L61" s="120"/>
      <c r="M61" s="120"/>
    </row>
    <row r="62" spans="1:13" s="159" customFormat="1" ht="14.25" customHeight="1" hidden="1">
      <c r="A62" s="128"/>
      <c r="B62" s="128"/>
      <c r="C62" s="128"/>
      <c r="D62" s="130" t="s">
        <v>110</v>
      </c>
      <c r="E62" s="128"/>
      <c r="F62" s="128" t="s">
        <v>111</v>
      </c>
      <c r="G62" s="150">
        <f t="shared" si="2"/>
        <v>0</v>
      </c>
      <c r="H62" s="120"/>
      <c r="I62" s="120"/>
      <c r="J62" s="120"/>
      <c r="K62" s="120"/>
      <c r="L62" s="120"/>
      <c r="M62" s="120"/>
    </row>
    <row r="63" spans="1:13" s="159" customFormat="1" ht="14.25" customHeight="1" hidden="1">
      <c r="A63" s="128"/>
      <c r="B63" s="128"/>
      <c r="C63" s="128"/>
      <c r="D63" s="130" t="s">
        <v>112</v>
      </c>
      <c r="E63" s="128"/>
      <c r="F63" s="128" t="s">
        <v>113</v>
      </c>
      <c r="G63" s="150">
        <f t="shared" si="2"/>
        <v>0</v>
      </c>
      <c r="H63" s="120"/>
      <c r="I63" s="120"/>
      <c r="J63" s="120"/>
      <c r="K63" s="120"/>
      <c r="L63" s="120"/>
      <c r="M63" s="120"/>
    </row>
    <row r="64" spans="1:13" ht="22.5">
      <c r="A64" s="31"/>
      <c r="B64" s="152"/>
      <c r="C64" s="163">
        <v>340</v>
      </c>
      <c r="D64" s="164"/>
      <c r="E64" s="165"/>
      <c r="F64" s="166" t="s">
        <v>122</v>
      </c>
      <c r="G64" s="150">
        <f aca="true" t="shared" si="8" ref="G64:G95">H64+I64+J64+K64</f>
        <v>66</v>
      </c>
      <c r="H64" s="120">
        <f aca="true" t="shared" si="9" ref="H64:M64">H65+H66+H67+H68+H69</f>
        <v>18</v>
      </c>
      <c r="I64" s="120">
        <f t="shared" si="9"/>
        <v>18</v>
      </c>
      <c r="J64" s="120">
        <f t="shared" si="9"/>
        <v>12</v>
      </c>
      <c r="K64" s="120">
        <f t="shared" si="9"/>
        <v>18</v>
      </c>
      <c r="L64" s="120">
        <f t="shared" si="9"/>
        <v>69</v>
      </c>
      <c r="M64" s="120">
        <f t="shared" si="9"/>
        <v>72</v>
      </c>
    </row>
    <row r="65" spans="1:13" ht="12.75">
      <c r="A65" s="31"/>
      <c r="B65" s="31"/>
      <c r="C65" s="128"/>
      <c r="D65" s="130" t="s">
        <v>123</v>
      </c>
      <c r="E65" s="128">
        <v>110320</v>
      </c>
      <c r="F65" s="128" t="s">
        <v>124</v>
      </c>
      <c r="G65" s="150">
        <f t="shared" si="8"/>
        <v>1</v>
      </c>
      <c r="H65" s="120"/>
      <c r="I65" s="120">
        <v>1</v>
      </c>
      <c r="J65" s="120"/>
      <c r="K65" s="120"/>
      <c r="L65" s="120">
        <v>1</v>
      </c>
      <c r="M65" s="120">
        <v>1</v>
      </c>
    </row>
    <row r="66" spans="1:13" ht="12.75">
      <c r="A66" s="31"/>
      <c r="B66" s="31"/>
      <c r="C66" s="128"/>
      <c r="D66" s="130" t="s">
        <v>125</v>
      </c>
      <c r="E66" s="128">
        <v>110310</v>
      </c>
      <c r="F66" s="128" t="s">
        <v>126</v>
      </c>
      <c r="G66" s="150">
        <f t="shared" si="8"/>
        <v>0</v>
      </c>
      <c r="H66" s="120"/>
      <c r="I66" s="120"/>
      <c r="J66" s="120"/>
      <c r="K66" s="120"/>
      <c r="L66" s="120"/>
      <c r="M66" s="120"/>
    </row>
    <row r="67" spans="1:13" ht="16.5" customHeight="1">
      <c r="A67" s="31"/>
      <c r="B67" s="31"/>
      <c r="C67" s="128"/>
      <c r="D67" s="130" t="s">
        <v>127</v>
      </c>
      <c r="E67" s="128">
        <v>110330</v>
      </c>
      <c r="F67" s="128" t="s">
        <v>128</v>
      </c>
      <c r="G67" s="150">
        <f t="shared" si="8"/>
        <v>0</v>
      </c>
      <c r="H67" s="120"/>
      <c r="I67" s="120"/>
      <c r="J67" s="120"/>
      <c r="K67" s="120"/>
      <c r="L67" s="120"/>
      <c r="M67" s="120"/>
    </row>
    <row r="68" spans="1:13" ht="12.75" customHeight="1">
      <c r="A68" s="31"/>
      <c r="B68" s="31"/>
      <c r="C68" s="128"/>
      <c r="D68" s="130" t="s">
        <v>129</v>
      </c>
      <c r="E68" s="128">
        <v>110340</v>
      </c>
      <c r="F68" s="128" t="s">
        <v>130</v>
      </c>
      <c r="G68" s="150">
        <f t="shared" si="8"/>
        <v>60</v>
      </c>
      <c r="H68" s="120">
        <v>17</v>
      </c>
      <c r="I68" s="120">
        <v>16</v>
      </c>
      <c r="J68" s="120">
        <v>11</v>
      </c>
      <c r="K68" s="120">
        <v>16</v>
      </c>
      <c r="L68" s="120">
        <v>63</v>
      </c>
      <c r="M68" s="120">
        <v>66</v>
      </c>
    </row>
    <row r="69" spans="1:13" ht="13.5" customHeight="1">
      <c r="A69" s="31"/>
      <c r="B69" s="31"/>
      <c r="C69" s="128"/>
      <c r="D69" s="130" t="s">
        <v>131</v>
      </c>
      <c r="E69" s="128">
        <v>110350</v>
      </c>
      <c r="F69" s="128" t="s">
        <v>132</v>
      </c>
      <c r="G69" s="150">
        <f t="shared" si="8"/>
        <v>5</v>
      </c>
      <c r="H69" s="120">
        <v>1</v>
      </c>
      <c r="I69" s="120">
        <v>1</v>
      </c>
      <c r="J69" s="120">
        <v>1</v>
      </c>
      <c r="K69" s="120">
        <v>2</v>
      </c>
      <c r="L69" s="120">
        <v>5</v>
      </c>
      <c r="M69" s="120">
        <v>5</v>
      </c>
    </row>
    <row r="70" spans="1:13" ht="22.5" customHeight="1">
      <c r="A70" s="141">
        <v>612</v>
      </c>
      <c r="B70" s="112" t="s">
        <v>133</v>
      </c>
      <c r="C70" s="112">
        <v>241</v>
      </c>
      <c r="D70" s="142"/>
      <c r="E70" s="112"/>
      <c r="F70" s="112" t="s">
        <v>62</v>
      </c>
      <c r="G70" s="143">
        <f t="shared" si="8"/>
        <v>21</v>
      </c>
      <c r="H70" s="112">
        <f aca="true" t="shared" si="10" ref="H70:M70">H71+H77+H83</f>
        <v>0</v>
      </c>
      <c r="I70" s="112">
        <f t="shared" si="10"/>
        <v>21</v>
      </c>
      <c r="J70" s="112">
        <f t="shared" si="10"/>
        <v>0</v>
      </c>
      <c r="K70" s="112">
        <f t="shared" si="10"/>
        <v>0</v>
      </c>
      <c r="L70" s="112">
        <f t="shared" si="10"/>
        <v>21</v>
      </c>
      <c r="M70" s="112">
        <f t="shared" si="10"/>
        <v>21</v>
      </c>
    </row>
    <row r="71" spans="1:13" ht="13.5" customHeight="1" hidden="1">
      <c r="A71" s="31"/>
      <c r="B71" s="120"/>
      <c r="C71" s="120">
        <v>223</v>
      </c>
      <c r="D71" s="155"/>
      <c r="E71" s="120"/>
      <c r="F71" s="120" t="s">
        <v>134</v>
      </c>
      <c r="G71" s="150">
        <f t="shared" si="8"/>
        <v>0</v>
      </c>
      <c r="H71" s="120">
        <f aca="true" t="shared" si="11" ref="H71:M71">H72+H73+H74+H75+H76</f>
        <v>0</v>
      </c>
      <c r="I71" s="120">
        <f t="shared" si="11"/>
        <v>0</v>
      </c>
      <c r="J71" s="120">
        <f t="shared" si="11"/>
        <v>0</v>
      </c>
      <c r="K71" s="120">
        <f t="shared" si="11"/>
        <v>0</v>
      </c>
      <c r="L71" s="120">
        <f t="shared" si="11"/>
        <v>0</v>
      </c>
      <c r="M71" s="120">
        <f t="shared" si="11"/>
        <v>0</v>
      </c>
    </row>
    <row r="72" spans="1:13" ht="13.5" customHeight="1" hidden="1">
      <c r="A72" s="31"/>
      <c r="B72" s="129"/>
      <c r="C72" s="128"/>
      <c r="D72" s="130" t="s">
        <v>135</v>
      </c>
      <c r="E72" s="128">
        <v>110721</v>
      </c>
      <c r="F72" s="128" t="s">
        <v>136</v>
      </c>
      <c r="G72" s="150">
        <f t="shared" si="8"/>
        <v>0</v>
      </c>
      <c r="H72" s="120"/>
      <c r="I72" s="120"/>
      <c r="J72" s="120"/>
      <c r="K72" s="120"/>
      <c r="L72" s="120"/>
      <c r="M72" s="120"/>
    </row>
    <row r="73" spans="1:13" ht="14.25" customHeight="1" hidden="1">
      <c r="A73" s="31"/>
      <c r="B73" s="129"/>
      <c r="C73" s="128"/>
      <c r="D73" s="130" t="s">
        <v>137</v>
      </c>
      <c r="E73" s="128">
        <v>110722</v>
      </c>
      <c r="F73" s="128" t="s">
        <v>138</v>
      </c>
      <c r="G73" s="150">
        <f t="shared" si="8"/>
        <v>0</v>
      </c>
      <c r="H73" s="120"/>
      <c r="I73" s="120"/>
      <c r="J73" s="120"/>
      <c r="K73" s="120"/>
      <c r="L73" s="120"/>
      <c r="M73" s="120"/>
    </row>
    <row r="74" spans="1:13" ht="14.25" customHeight="1" hidden="1">
      <c r="A74" s="31"/>
      <c r="B74" s="129"/>
      <c r="C74" s="128"/>
      <c r="D74" s="130" t="s">
        <v>139</v>
      </c>
      <c r="E74" s="128">
        <v>110730</v>
      </c>
      <c r="F74" s="128" t="s">
        <v>140</v>
      </c>
      <c r="G74" s="150">
        <f t="shared" si="8"/>
        <v>0</v>
      </c>
      <c r="H74" s="120"/>
      <c r="I74" s="120"/>
      <c r="J74" s="120"/>
      <c r="K74" s="120"/>
      <c r="L74" s="120"/>
      <c r="M74" s="120"/>
    </row>
    <row r="75" spans="1:13" ht="14.25" customHeight="1" hidden="1">
      <c r="A75" s="31"/>
      <c r="B75" s="129"/>
      <c r="C75" s="128"/>
      <c r="D75" s="130" t="s">
        <v>141</v>
      </c>
      <c r="E75" s="128">
        <v>110740</v>
      </c>
      <c r="F75" s="128" t="s">
        <v>142</v>
      </c>
      <c r="G75" s="150">
        <f t="shared" si="8"/>
        <v>0</v>
      </c>
      <c r="H75" s="120"/>
      <c r="I75" s="120"/>
      <c r="J75" s="120"/>
      <c r="K75" s="120"/>
      <c r="L75" s="120"/>
      <c r="M75" s="120"/>
    </row>
    <row r="76" spans="1:13" ht="12" customHeight="1" hidden="1">
      <c r="A76" s="31"/>
      <c r="B76" s="129"/>
      <c r="C76" s="128"/>
      <c r="D76" s="130" t="s">
        <v>143</v>
      </c>
      <c r="E76" s="128">
        <v>110740</v>
      </c>
      <c r="F76" s="128" t="s">
        <v>144</v>
      </c>
      <c r="G76" s="150">
        <f t="shared" si="8"/>
        <v>0</v>
      </c>
      <c r="H76" s="120"/>
      <c r="I76" s="120"/>
      <c r="J76" s="120"/>
      <c r="K76" s="120"/>
      <c r="L76" s="120"/>
      <c r="M76" s="120"/>
    </row>
    <row r="77" spans="1:13" ht="22.5" customHeight="1" hidden="1">
      <c r="A77" s="31"/>
      <c r="B77" s="120"/>
      <c r="C77" s="120">
        <v>225</v>
      </c>
      <c r="D77" s="155"/>
      <c r="E77" s="120"/>
      <c r="F77" s="120" t="s">
        <v>145</v>
      </c>
      <c r="G77" s="150">
        <f t="shared" si="8"/>
        <v>0</v>
      </c>
      <c r="H77" s="120">
        <f aca="true" t="shared" si="12" ref="H77:M77">H78+H79+H80+H81+H82</f>
        <v>0</v>
      </c>
      <c r="I77" s="120">
        <f t="shared" si="12"/>
        <v>0</v>
      </c>
      <c r="J77" s="120">
        <f t="shared" si="12"/>
        <v>0</v>
      </c>
      <c r="K77" s="120">
        <f t="shared" si="12"/>
        <v>0</v>
      </c>
      <c r="L77" s="120">
        <f t="shared" si="12"/>
        <v>0</v>
      </c>
      <c r="M77" s="120">
        <f t="shared" si="12"/>
        <v>0</v>
      </c>
    </row>
    <row r="78" spans="1:13" ht="38.25" customHeight="1" hidden="1">
      <c r="A78" s="31"/>
      <c r="B78" s="129"/>
      <c r="C78" s="128"/>
      <c r="D78" s="130" t="s">
        <v>146</v>
      </c>
      <c r="E78" s="167">
        <v>110710</v>
      </c>
      <c r="F78" s="131" t="s">
        <v>147</v>
      </c>
      <c r="G78" s="150">
        <f t="shared" si="8"/>
        <v>0</v>
      </c>
      <c r="H78" s="120"/>
      <c r="I78" s="120"/>
      <c r="J78" s="120"/>
      <c r="K78" s="120"/>
      <c r="L78" s="120"/>
      <c r="M78" s="120"/>
    </row>
    <row r="79" spans="1:13" ht="22.5" customHeight="1" hidden="1">
      <c r="A79" s="31"/>
      <c r="B79" s="129"/>
      <c r="C79" s="128"/>
      <c r="D79" s="130" t="s">
        <v>148</v>
      </c>
      <c r="E79" s="128">
        <v>110770</v>
      </c>
      <c r="F79" s="128" t="s">
        <v>149</v>
      </c>
      <c r="G79" s="150">
        <f t="shared" si="8"/>
        <v>0</v>
      </c>
      <c r="H79" s="120"/>
      <c r="I79" s="120"/>
      <c r="J79" s="120"/>
      <c r="K79" s="120"/>
      <c r="L79" s="120"/>
      <c r="M79" s="120"/>
    </row>
    <row r="80" spans="1:13" ht="22.5" customHeight="1" hidden="1">
      <c r="A80" s="31"/>
      <c r="B80" s="129"/>
      <c r="C80" s="128"/>
      <c r="D80" s="168" t="s">
        <v>150</v>
      </c>
      <c r="E80" s="128">
        <v>111020</v>
      </c>
      <c r="F80" s="128" t="s">
        <v>151</v>
      </c>
      <c r="G80" s="150">
        <f t="shared" si="8"/>
        <v>0</v>
      </c>
      <c r="H80" s="120"/>
      <c r="I80" s="120"/>
      <c r="J80" s="120"/>
      <c r="K80" s="120"/>
      <c r="L80" s="120"/>
      <c r="M80" s="120"/>
    </row>
    <row r="81" spans="1:13" ht="13.5" customHeight="1" hidden="1">
      <c r="A81" s="31"/>
      <c r="B81" s="129"/>
      <c r="C81" s="128"/>
      <c r="D81" s="168" t="s">
        <v>152</v>
      </c>
      <c r="E81" s="128">
        <v>111030</v>
      </c>
      <c r="F81" s="128" t="s">
        <v>153</v>
      </c>
      <c r="G81" s="150">
        <f t="shared" si="8"/>
        <v>0</v>
      </c>
      <c r="H81" s="120"/>
      <c r="I81" s="120"/>
      <c r="J81" s="120"/>
      <c r="K81" s="120"/>
      <c r="L81" s="120"/>
      <c r="M81" s="120"/>
    </row>
    <row r="82" spans="1:13" ht="13.5" customHeight="1" hidden="1">
      <c r="A82" s="31"/>
      <c r="B82" s="129"/>
      <c r="C82" s="128"/>
      <c r="D82" s="168" t="s">
        <v>154</v>
      </c>
      <c r="E82" s="128"/>
      <c r="F82" s="128" t="s">
        <v>99</v>
      </c>
      <c r="G82" s="150">
        <f t="shared" si="8"/>
        <v>0</v>
      </c>
      <c r="H82" s="120"/>
      <c r="I82" s="120"/>
      <c r="J82" s="120"/>
      <c r="K82" s="120"/>
      <c r="L82" s="120"/>
      <c r="M82" s="120"/>
    </row>
    <row r="83" spans="1:13" ht="13.5" customHeight="1">
      <c r="A83" s="151"/>
      <c r="B83" s="152"/>
      <c r="C83" s="152">
        <v>310</v>
      </c>
      <c r="D83" s="153"/>
      <c r="E83" s="152"/>
      <c r="F83" s="120" t="s">
        <v>114</v>
      </c>
      <c r="G83" s="150">
        <f t="shared" si="8"/>
        <v>21</v>
      </c>
      <c r="H83" s="152">
        <f aca="true" t="shared" si="13" ref="H83:M83">H84+H85+H86</f>
        <v>0</v>
      </c>
      <c r="I83" s="152">
        <f t="shared" si="13"/>
        <v>21</v>
      </c>
      <c r="J83" s="152">
        <f t="shared" si="13"/>
        <v>0</v>
      </c>
      <c r="K83" s="152">
        <f t="shared" si="13"/>
        <v>0</v>
      </c>
      <c r="L83" s="152">
        <f t="shared" si="13"/>
        <v>21</v>
      </c>
      <c r="M83" s="152">
        <f t="shared" si="13"/>
        <v>21</v>
      </c>
    </row>
    <row r="84" spans="1:13" ht="41.25" customHeight="1">
      <c r="A84" s="31"/>
      <c r="B84" s="129"/>
      <c r="C84" s="128"/>
      <c r="D84" s="130" t="s">
        <v>117</v>
      </c>
      <c r="E84" s="128">
        <v>110350</v>
      </c>
      <c r="F84" s="128" t="s">
        <v>155</v>
      </c>
      <c r="G84" s="150">
        <f t="shared" si="8"/>
        <v>0</v>
      </c>
      <c r="H84" s="120"/>
      <c r="I84" s="120"/>
      <c r="J84" s="120"/>
      <c r="K84" s="120"/>
      <c r="L84" s="120"/>
      <c r="M84" s="120"/>
    </row>
    <row r="85" spans="1:13" ht="26.25" customHeight="1">
      <c r="A85" s="31"/>
      <c r="B85" s="129"/>
      <c r="C85" s="128"/>
      <c r="D85" s="130" t="s">
        <v>115</v>
      </c>
      <c r="E85" s="128"/>
      <c r="F85" s="131" t="s">
        <v>116</v>
      </c>
      <c r="G85" s="150">
        <f t="shared" si="8"/>
        <v>0</v>
      </c>
      <c r="H85" s="120"/>
      <c r="I85" s="120"/>
      <c r="J85" s="120"/>
      <c r="K85" s="120"/>
      <c r="L85" s="120"/>
      <c r="M85" s="120"/>
    </row>
    <row r="86" spans="1:13" ht="13.5" customHeight="1">
      <c r="A86" s="31"/>
      <c r="B86" s="129"/>
      <c r="C86" s="128"/>
      <c r="D86" s="130" t="s">
        <v>119</v>
      </c>
      <c r="E86" s="128"/>
      <c r="F86" s="131" t="s">
        <v>120</v>
      </c>
      <c r="G86" s="150">
        <f t="shared" si="8"/>
        <v>21</v>
      </c>
      <c r="H86" s="120"/>
      <c r="I86" s="120">
        <v>21</v>
      </c>
      <c r="J86" s="120"/>
      <c r="K86" s="120"/>
      <c r="L86" s="120">
        <v>21</v>
      </c>
      <c r="M86" s="120">
        <v>21</v>
      </c>
    </row>
    <row r="87" spans="1:13" ht="27" customHeight="1" hidden="1">
      <c r="A87" s="103" t="s">
        <v>35</v>
      </c>
      <c r="B87" s="104"/>
      <c r="C87" s="104"/>
      <c r="D87" s="104"/>
      <c r="E87" s="104"/>
      <c r="F87" s="105"/>
      <c r="G87" s="106">
        <f t="shared" si="8"/>
        <v>0</v>
      </c>
      <c r="H87" s="107">
        <f aca="true" t="shared" si="14" ref="H87:M87">H88+H90</f>
        <v>0</v>
      </c>
      <c r="I87" s="107">
        <f t="shared" si="14"/>
        <v>0</v>
      </c>
      <c r="J87" s="107">
        <f t="shared" si="14"/>
        <v>0</v>
      </c>
      <c r="K87" s="107">
        <f t="shared" si="14"/>
        <v>0</v>
      </c>
      <c r="L87" s="107">
        <f t="shared" si="14"/>
        <v>0</v>
      </c>
      <c r="M87" s="107">
        <f t="shared" si="14"/>
        <v>0</v>
      </c>
    </row>
    <row r="88" spans="1:13" ht="39" customHeight="1" hidden="1">
      <c r="A88" s="108">
        <v>313</v>
      </c>
      <c r="B88" s="109" t="s">
        <v>36</v>
      </c>
      <c r="C88" s="110"/>
      <c r="D88" s="111"/>
      <c r="E88" s="110"/>
      <c r="F88" s="112"/>
      <c r="G88" s="113">
        <f t="shared" si="8"/>
        <v>0</v>
      </c>
      <c r="H88" s="114">
        <f aca="true" t="shared" si="15" ref="H88:M88">H89</f>
        <v>0</v>
      </c>
      <c r="I88" s="114">
        <f t="shared" si="15"/>
        <v>0</v>
      </c>
      <c r="J88" s="114">
        <f t="shared" si="15"/>
        <v>0</v>
      </c>
      <c r="K88" s="114">
        <f t="shared" si="15"/>
        <v>0</v>
      </c>
      <c r="L88" s="114">
        <f t="shared" si="15"/>
        <v>0</v>
      </c>
      <c r="M88" s="114">
        <f t="shared" si="15"/>
        <v>0</v>
      </c>
    </row>
    <row r="89" spans="1:13" ht="13.5" customHeight="1" hidden="1">
      <c r="A89" s="115"/>
      <c r="B89" s="116"/>
      <c r="C89" s="117">
        <v>262</v>
      </c>
      <c r="D89" s="118" t="s">
        <v>37</v>
      </c>
      <c r="E89" s="117"/>
      <c r="F89" s="119" t="s">
        <v>38</v>
      </c>
      <c r="G89" s="120">
        <f t="shared" si="8"/>
        <v>0</v>
      </c>
      <c r="H89" s="121"/>
      <c r="I89" s="121"/>
      <c r="J89" s="121"/>
      <c r="K89" s="121"/>
      <c r="L89" s="121"/>
      <c r="M89" s="121"/>
    </row>
    <row r="90" spans="1:13" ht="48" customHeight="1" hidden="1">
      <c r="A90" s="108">
        <v>314</v>
      </c>
      <c r="B90" s="109" t="s">
        <v>39</v>
      </c>
      <c r="C90" s="110"/>
      <c r="D90" s="111"/>
      <c r="E90" s="110"/>
      <c r="F90" s="112" t="s">
        <v>40</v>
      </c>
      <c r="G90" s="113">
        <f t="shared" si="8"/>
        <v>0</v>
      </c>
      <c r="H90" s="114">
        <f aca="true" t="shared" si="16" ref="H90:M90">H92+H93+H94+H91</f>
        <v>0</v>
      </c>
      <c r="I90" s="114">
        <f t="shared" si="16"/>
        <v>0</v>
      </c>
      <c r="J90" s="114">
        <f t="shared" si="16"/>
        <v>0</v>
      </c>
      <c r="K90" s="114">
        <f t="shared" si="16"/>
        <v>0</v>
      </c>
      <c r="L90" s="114">
        <f t="shared" si="16"/>
        <v>0</v>
      </c>
      <c r="M90" s="114">
        <f t="shared" si="16"/>
        <v>0</v>
      </c>
    </row>
    <row r="91" spans="1:14" ht="32.25" customHeight="1" hidden="1">
      <c r="A91" s="122"/>
      <c r="B91" s="123"/>
      <c r="C91" s="124">
        <v>212</v>
      </c>
      <c r="D91" s="118" t="s">
        <v>42</v>
      </c>
      <c r="E91" s="124"/>
      <c r="F91" s="125" t="s">
        <v>43</v>
      </c>
      <c r="G91" s="120">
        <f t="shared" si="8"/>
        <v>0</v>
      </c>
      <c r="H91" s="126"/>
      <c r="I91" s="126"/>
      <c r="J91" s="126"/>
      <c r="K91" s="126"/>
      <c r="L91" s="126"/>
      <c r="M91" s="126"/>
      <c r="N91" s="127"/>
    </row>
    <row r="92" spans="1:13" ht="51" customHeight="1" hidden="1">
      <c r="A92" s="115"/>
      <c r="B92" s="116"/>
      <c r="C92" s="117">
        <v>221</v>
      </c>
      <c r="D92" s="118" t="s">
        <v>44</v>
      </c>
      <c r="E92" s="117"/>
      <c r="F92" s="128" t="s">
        <v>45</v>
      </c>
      <c r="G92" s="120">
        <f t="shared" si="8"/>
        <v>0</v>
      </c>
      <c r="H92" s="121"/>
      <c r="I92" s="121"/>
      <c r="J92" s="121"/>
      <c r="K92" s="121"/>
      <c r="L92" s="121"/>
      <c r="M92" s="121"/>
    </row>
    <row r="93" spans="1:13" ht="13.5" customHeight="1" hidden="1">
      <c r="A93" s="115"/>
      <c r="B93" s="116"/>
      <c r="C93" s="117">
        <v>226</v>
      </c>
      <c r="D93" s="118" t="s">
        <v>46</v>
      </c>
      <c r="E93" s="117"/>
      <c r="F93" s="128" t="s">
        <v>47</v>
      </c>
      <c r="G93" s="120">
        <f t="shared" si="8"/>
        <v>0</v>
      </c>
      <c r="H93" s="121"/>
      <c r="I93" s="121"/>
      <c r="J93" s="121"/>
      <c r="K93" s="121"/>
      <c r="L93" s="121"/>
      <c r="M93" s="121"/>
    </row>
    <row r="94" spans="1:13" ht="26.25" customHeight="1" hidden="1">
      <c r="A94" s="31"/>
      <c r="B94" s="129"/>
      <c r="C94" s="128">
        <v>262</v>
      </c>
      <c r="D94" s="130" t="s">
        <v>37</v>
      </c>
      <c r="E94" s="128"/>
      <c r="F94" s="131" t="s">
        <v>48</v>
      </c>
      <c r="G94" s="120">
        <f t="shared" si="8"/>
        <v>0</v>
      </c>
      <c r="H94" s="120"/>
      <c r="I94" s="120"/>
      <c r="J94" s="120"/>
      <c r="K94" s="120"/>
      <c r="L94" s="120"/>
      <c r="M94" s="120"/>
    </row>
    <row r="95" spans="1:13" s="137" customFormat="1" ht="18.75" thickBot="1">
      <c r="A95" s="132"/>
      <c r="B95" s="133" t="s">
        <v>49</v>
      </c>
      <c r="C95" s="134"/>
      <c r="D95" s="135"/>
      <c r="E95" s="136"/>
      <c r="F95" s="133"/>
      <c r="G95" s="134">
        <f t="shared" si="8"/>
        <v>4359</v>
      </c>
      <c r="H95" s="134">
        <f aca="true" t="shared" si="17" ref="H95:M95">H87+H70+H32</f>
        <v>849</v>
      </c>
      <c r="I95" s="134">
        <f t="shared" si="17"/>
        <v>1318</v>
      </c>
      <c r="J95" s="134">
        <f t="shared" si="17"/>
        <v>886</v>
      </c>
      <c r="K95" s="134">
        <f t="shared" si="17"/>
        <v>1306</v>
      </c>
      <c r="L95" s="134">
        <f t="shared" si="17"/>
        <v>4810</v>
      </c>
      <c r="M95" s="134">
        <f t="shared" si="17"/>
        <v>5335</v>
      </c>
    </row>
    <row r="96" spans="14:15" ht="12.75">
      <c r="N96" s="29"/>
      <c r="O96" s="29"/>
    </row>
    <row r="97" spans="2:8" ht="12.75">
      <c r="B97" t="s">
        <v>50</v>
      </c>
      <c r="H97" t="s">
        <v>51</v>
      </c>
    </row>
    <row r="99" spans="2:8" ht="12.75">
      <c r="B99" t="s">
        <v>52</v>
      </c>
      <c r="H99" t="s">
        <v>53</v>
      </c>
    </row>
    <row r="123" ht="4.5" customHeight="1"/>
    <row r="124" ht="12.75" hidden="1">
      <c r="C124" t="s">
        <v>54</v>
      </c>
    </row>
    <row r="125" ht="12.75" hidden="1"/>
    <row r="126" ht="12.75" hidden="1"/>
    <row r="127" ht="12.75" hidden="1"/>
    <row r="128" ht="12.75" hidden="1"/>
    <row r="129" ht="12.75" hidden="1"/>
    <row r="130" ht="12.75" hidden="1"/>
  </sheetData>
  <sheetProtection/>
  <mergeCells count="42">
    <mergeCell ref="A87:F87"/>
    <mergeCell ref="C20:F20"/>
    <mergeCell ref="G20:I20"/>
    <mergeCell ref="A29:K29"/>
    <mergeCell ref="A22:K22"/>
    <mergeCell ref="A30:A31"/>
    <mergeCell ref="B30:B31"/>
    <mergeCell ref="C30:C31"/>
    <mergeCell ref="H30:K30"/>
    <mergeCell ref="D30:D31"/>
    <mergeCell ref="E30:E31"/>
    <mergeCell ref="F30:F31"/>
    <mergeCell ref="G30:G31"/>
    <mergeCell ref="F2:K2"/>
    <mergeCell ref="F3:K3"/>
    <mergeCell ref="F4:K4"/>
    <mergeCell ref="F5:K5"/>
    <mergeCell ref="F6:K6"/>
    <mergeCell ref="F7:K7"/>
    <mergeCell ref="F8:K8"/>
    <mergeCell ref="F10:K10"/>
    <mergeCell ref="B12:K12"/>
    <mergeCell ref="B13:K13"/>
    <mergeCell ref="G14:K14"/>
    <mergeCell ref="C15:F15"/>
    <mergeCell ref="G15:K15"/>
    <mergeCell ref="C16:F16"/>
    <mergeCell ref="G16:I16"/>
    <mergeCell ref="G23:G24"/>
    <mergeCell ref="H23:K23"/>
    <mergeCell ref="C17:F17"/>
    <mergeCell ref="G17:I17"/>
    <mergeCell ref="C18:F18"/>
    <mergeCell ref="G18:I18"/>
    <mergeCell ref="C21:F21"/>
    <mergeCell ref="C23:C24"/>
    <mergeCell ref="E23:E24"/>
    <mergeCell ref="F23:F24"/>
    <mergeCell ref="L23:L24"/>
    <mergeCell ref="M23:M24"/>
    <mergeCell ref="L30:L31"/>
    <mergeCell ref="M30:M31"/>
  </mergeCells>
  <printOptions/>
  <pageMargins left="0" right="0" top="0" bottom="0" header="0.5118110236220472" footer="0.5118110236220472"/>
  <pageSetup horizontalDpi="600" verticalDpi="600" orientation="portrait" paperSize="9" scale="80" r:id="rId1"/>
  <rowBreaks count="1" manualBreakCount="1"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S128"/>
  <sheetViews>
    <sheetView workbookViewId="0" topLeftCell="A1">
      <selection activeCell="N24" sqref="N24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5.28125" style="0" customWidth="1"/>
    <col min="4" max="4" width="7.28125" style="1" customWidth="1"/>
    <col min="5" max="5" width="0.2890625" style="0" hidden="1" customWidth="1"/>
    <col min="6" max="6" width="27.8515625" style="0" customWidth="1"/>
    <col min="7" max="7" width="6.8515625" style="0" customWidth="1"/>
    <col min="8" max="8" width="7.140625" style="0" customWidth="1"/>
    <col min="9" max="9" width="6.421875" style="0" customWidth="1"/>
    <col min="10" max="10" width="6.57421875" style="0" customWidth="1"/>
    <col min="11" max="11" width="7.140625" style="0" customWidth="1"/>
    <col min="12" max="12" width="6.57421875" style="0" customWidth="1"/>
    <col min="13" max="13" width="7.140625" style="0" customWidth="1"/>
  </cols>
  <sheetData>
    <row r="2" spans="6:13" ht="20.25">
      <c r="F2" s="2" t="s">
        <v>0</v>
      </c>
      <c r="G2" s="2"/>
      <c r="H2" s="2"/>
      <c r="I2" s="2"/>
      <c r="J2" s="2"/>
      <c r="K2" s="2"/>
      <c r="L2" s="3"/>
      <c r="M2" s="3"/>
    </row>
    <row r="3" spans="6:13" ht="12.75">
      <c r="F3" s="4"/>
      <c r="G3" s="4"/>
      <c r="H3" s="4"/>
      <c r="I3" s="4"/>
      <c r="J3" s="4"/>
      <c r="K3" s="4"/>
      <c r="L3" s="5"/>
      <c r="M3" s="5"/>
    </row>
    <row r="4" spans="6:13" ht="18">
      <c r="F4" s="6" t="s">
        <v>1</v>
      </c>
      <c r="G4" s="6"/>
      <c r="H4" s="6"/>
      <c r="I4" s="6"/>
      <c r="J4" s="6"/>
      <c r="K4" s="6"/>
      <c r="L4" s="7"/>
      <c r="M4" s="7"/>
    </row>
    <row r="5" spans="6:13" ht="18">
      <c r="F5" s="6" t="s">
        <v>2</v>
      </c>
      <c r="G5" s="6"/>
      <c r="H5" s="6"/>
      <c r="I5" s="6"/>
      <c r="J5" s="6"/>
      <c r="K5" s="6"/>
      <c r="L5" s="7"/>
      <c r="M5" s="7"/>
    </row>
    <row r="6" spans="6:13" ht="18">
      <c r="F6" s="6" t="s">
        <v>3</v>
      </c>
      <c r="G6" s="6"/>
      <c r="H6" s="6"/>
      <c r="I6" s="6"/>
      <c r="J6" s="6"/>
      <c r="K6" s="6"/>
      <c r="L6" s="7"/>
      <c r="M6" s="7"/>
    </row>
    <row r="7" spans="6:13" ht="18">
      <c r="F7" s="6"/>
      <c r="G7" s="6"/>
      <c r="H7" s="6"/>
      <c r="I7" s="6"/>
      <c r="J7" s="6"/>
      <c r="K7" s="6"/>
      <c r="L7" s="7"/>
      <c r="M7" s="7"/>
    </row>
    <row r="8" spans="6:13" ht="18" customHeight="1">
      <c r="F8" s="8" t="s">
        <v>4</v>
      </c>
      <c r="G8" s="8"/>
      <c r="H8" s="8"/>
      <c r="I8" s="8"/>
      <c r="J8" s="8"/>
      <c r="K8" s="8"/>
      <c r="L8" s="9"/>
      <c r="M8" s="9"/>
    </row>
    <row r="9" spans="6:13" ht="18">
      <c r="F9" s="9"/>
      <c r="G9" s="9"/>
      <c r="H9" s="9"/>
      <c r="I9" s="9"/>
      <c r="J9" s="9"/>
      <c r="K9" s="9"/>
      <c r="L9" s="9"/>
      <c r="M9" s="9"/>
    </row>
    <row r="10" spans="6:13" ht="12.75">
      <c r="F10" s="10" t="s">
        <v>5</v>
      </c>
      <c r="G10" s="10"/>
      <c r="H10" s="10"/>
      <c r="I10" s="10"/>
      <c r="J10" s="10"/>
      <c r="K10" s="10"/>
      <c r="L10" s="11"/>
      <c r="M10" s="11"/>
    </row>
    <row r="11" spans="6:13" ht="12.75">
      <c r="F11" s="11"/>
      <c r="G11" s="11"/>
      <c r="H11" s="11"/>
      <c r="I11" s="11"/>
      <c r="J11" s="11"/>
      <c r="K11" s="11"/>
      <c r="L11" s="11"/>
      <c r="M11" s="11"/>
    </row>
    <row r="12" spans="2:11" ht="24.75" customHeight="1"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1" customHeight="1">
      <c r="B13" s="12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7:13" ht="13.5" thickBot="1">
      <c r="G14" s="14"/>
      <c r="H14" s="14"/>
      <c r="I14" s="14"/>
      <c r="J14" s="14"/>
      <c r="K14" s="14"/>
      <c r="L14" s="15"/>
      <c r="M14" s="15"/>
    </row>
    <row r="15" spans="1:13" ht="16.5" thickBot="1">
      <c r="A15" s="16"/>
      <c r="B15" s="17" t="s">
        <v>8</v>
      </c>
      <c r="C15" s="18" t="s">
        <v>9</v>
      </c>
      <c r="D15" s="19"/>
      <c r="E15" s="19"/>
      <c r="F15" s="19"/>
      <c r="G15" s="20"/>
      <c r="H15" s="20"/>
      <c r="I15" s="20"/>
      <c r="J15" s="21"/>
      <c r="K15" s="22"/>
      <c r="L15" s="23"/>
      <c r="M15" s="23"/>
    </row>
    <row r="16" spans="1:13" ht="12.75" customHeight="1">
      <c r="A16" s="24"/>
      <c r="B16" s="25" t="s">
        <v>10</v>
      </c>
      <c r="C16" s="26" t="s">
        <v>57</v>
      </c>
      <c r="D16" s="27"/>
      <c r="E16" s="27"/>
      <c r="F16" s="27"/>
      <c r="G16" s="28"/>
      <c r="H16" s="28"/>
      <c r="I16" s="28"/>
      <c r="J16" s="29"/>
      <c r="K16" s="30"/>
      <c r="L16" s="31"/>
      <c r="M16" s="31"/>
    </row>
    <row r="17" spans="1:13" ht="15">
      <c r="A17" s="32"/>
      <c r="B17" s="33" t="s">
        <v>11</v>
      </c>
      <c r="C17" s="34" t="s">
        <v>58</v>
      </c>
      <c r="D17" s="35"/>
      <c r="E17" s="35"/>
      <c r="F17" s="35"/>
      <c r="G17" s="36"/>
      <c r="H17" s="36"/>
      <c r="I17" s="36"/>
      <c r="J17" s="37"/>
      <c r="K17" s="38"/>
      <c r="L17" s="31"/>
      <c r="M17" s="31"/>
    </row>
    <row r="18" spans="1:13" ht="15">
      <c r="A18" s="32"/>
      <c r="B18" s="33" t="s">
        <v>13</v>
      </c>
      <c r="C18" s="39" t="s">
        <v>59</v>
      </c>
      <c r="D18" s="40"/>
      <c r="E18" s="40"/>
      <c r="F18" s="40"/>
      <c r="G18" s="36"/>
      <c r="H18" s="36"/>
      <c r="I18" s="36"/>
      <c r="J18" s="41"/>
      <c r="K18" s="42"/>
      <c r="L18" s="138"/>
      <c r="M18" s="138"/>
    </row>
    <row r="19" spans="1:13" ht="12.75">
      <c r="A19" s="32"/>
      <c r="B19" s="43" t="s">
        <v>15</v>
      </c>
      <c r="C19" s="49" t="s">
        <v>168</v>
      </c>
      <c r="D19" s="50"/>
      <c r="E19" s="50"/>
      <c r="F19" s="50"/>
      <c r="G19" s="50"/>
      <c r="H19" s="50"/>
      <c r="I19" s="50"/>
      <c r="J19" s="50"/>
      <c r="K19" s="139"/>
      <c r="L19" s="140"/>
      <c r="M19" s="140"/>
    </row>
    <row r="20" spans="1:13" ht="15">
      <c r="A20" s="47"/>
      <c r="B20" s="48" t="s">
        <v>17</v>
      </c>
      <c r="C20" s="49" t="s">
        <v>169</v>
      </c>
      <c r="D20" s="50"/>
      <c r="E20" s="50"/>
      <c r="F20" s="50"/>
      <c r="G20" s="36"/>
      <c r="H20" s="36"/>
      <c r="I20" s="36"/>
      <c r="J20" s="37"/>
      <c r="K20" s="38"/>
      <c r="L20" s="31"/>
      <c r="M20" s="31"/>
    </row>
    <row r="21" spans="1:13" ht="15.75" thickBot="1">
      <c r="A21" s="51"/>
      <c r="B21" s="52" t="s">
        <v>55</v>
      </c>
      <c r="C21" s="53"/>
      <c r="D21" s="54"/>
      <c r="E21" s="54"/>
      <c r="F21" s="54"/>
      <c r="G21" s="55"/>
      <c r="H21" s="55"/>
      <c r="I21" s="55"/>
      <c r="J21" s="56"/>
      <c r="K21" s="52"/>
      <c r="L21" s="56"/>
      <c r="M21" s="52"/>
    </row>
    <row r="22" spans="1:14" ht="18.75" customHeight="1" thickBo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15"/>
    </row>
    <row r="23" spans="1:13" ht="13.5" thickBot="1">
      <c r="A23" s="60"/>
      <c r="B23" s="61"/>
      <c r="C23" s="62"/>
      <c r="D23" s="63"/>
      <c r="E23" s="62"/>
      <c r="F23" s="62"/>
      <c r="G23" s="64" t="s">
        <v>20</v>
      </c>
      <c r="H23" s="65" t="s">
        <v>21</v>
      </c>
      <c r="I23" s="66"/>
      <c r="J23" s="66"/>
      <c r="K23" s="67"/>
      <c r="L23" s="68">
        <v>2014</v>
      </c>
      <c r="M23" s="68">
        <v>2015</v>
      </c>
    </row>
    <row r="24" spans="1:13" ht="13.5" thickBot="1">
      <c r="A24" s="69"/>
      <c r="B24" s="70"/>
      <c r="C24" s="71"/>
      <c r="D24" s="72"/>
      <c r="E24" s="71"/>
      <c r="F24" s="71"/>
      <c r="G24" s="73"/>
      <c r="H24" s="74" t="s">
        <v>22</v>
      </c>
      <c r="I24" s="74" t="s">
        <v>23</v>
      </c>
      <c r="J24" s="75" t="s">
        <v>24</v>
      </c>
      <c r="K24" s="74" t="s">
        <v>25</v>
      </c>
      <c r="L24" s="68"/>
      <c r="M24" s="68"/>
    </row>
    <row r="25" spans="1:13" ht="13.5" thickBot="1">
      <c r="A25" s="76"/>
      <c r="B25" s="77" t="s">
        <v>26</v>
      </c>
      <c r="C25" s="77"/>
      <c r="D25" s="78"/>
      <c r="E25" s="77"/>
      <c r="F25" s="79"/>
      <c r="G25" s="80">
        <f>H25+I25+J25+K25</f>
        <v>6</v>
      </c>
      <c r="H25" s="81">
        <f aca="true" t="shared" si="0" ref="H25:M25">H99</f>
        <v>0</v>
      </c>
      <c r="I25" s="81">
        <f t="shared" si="0"/>
        <v>6</v>
      </c>
      <c r="J25" s="81">
        <f t="shared" si="0"/>
        <v>0</v>
      </c>
      <c r="K25" s="81">
        <f t="shared" si="0"/>
        <v>0</v>
      </c>
      <c r="L25" s="82">
        <f t="shared" si="0"/>
        <v>6</v>
      </c>
      <c r="M25" s="82">
        <f t="shared" si="0"/>
        <v>6</v>
      </c>
    </row>
    <row r="26" spans="1:13" ht="13.5" thickBot="1">
      <c r="A26" s="76"/>
      <c r="B26" s="83" t="s">
        <v>27</v>
      </c>
      <c r="C26" s="83"/>
      <c r="D26" s="84"/>
      <c r="E26" s="83"/>
      <c r="F26" s="85"/>
      <c r="G26" s="80">
        <f>H26+I26+J26+K26</f>
        <v>6</v>
      </c>
      <c r="H26" s="81">
        <f aca="true" t="shared" si="1" ref="H26:M26">H25</f>
        <v>0</v>
      </c>
      <c r="I26" s="81">
        <f t="shared" si="1"/>
        <v>6</v>
      </c>
      <c r="J26" s="81">
        <f t="shared" si="1"/>
        <v>0</v>
      </c>
      <c r="K26" s="81">
        <f t="shared" si="1"/>
        <v>0</v>
      </c>
      <c r="L26" s="81">
        <f t="shared" si="1"/>
        <v>6</v>
      </c>
      <c r="M26" s="81">
        <f t="shared" si="1"/>
        <v>6</v>
      </c>
    </row>
    <row r="28" spans="9:13" ht="12.75">
      <c r="I28" s="86"/>
      <c r="J28" s="86"/>
      <c r="K28" s="86"/>
      <c r="L28" s="86"/>
      <c r="M28" s="86"/>
    </row>
    <row r="29" spans="1:13" ht="13.5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59"/>
      <c r="M29" s="59"/>
    </row>
    <row r="30" spans="1:13" ht="12.75" customHeight="1">
      <c r="A30" s="89" t="s">
        <v>29</v>
      </c>
      <c r="B30" s="90" t="s">
        <v>30</v>
      </c>
      <c r="C30" s="91" t="s">
        <v>31</v>
      </c>
      <c r="D30" s="92" t="s">
        <v>32</v>
      </c>
      <c r="E30" s="91" t="s">
        <v>33</v>
      </c>
      <c r="F30" s="93" t="s">
        <v>34</v>
      </c>
      <c r="G30" s="91" t="s">
        <v>20</v>
      </c>
      <c r="H30" s="94" t="s">
        <v>21</v>
      </c>
      <c r="I30" s="95"/>
      <c r="J30" s="95"/>
      <c r="K30" s="96"/>
      <c r="L30" s="68">
        <v>2014</v>
      </c>
      <c r="M30" s="68">
        <v>2015</v>
      </c>
    </row>
    <row r="31" spans="1:13" ht="48.75" customHeight="1">
      <c r="A31" s="97"/>
      <c r="B31" s="98"/>
      <c r="C31" s="99"/>
      <c r="D31" s="100"/>
      <c r="E31" s="99"/>
      <c r="F31" s="101"/>
      <c r="G31" s="98"/>
      <c r="H31" s="102" t="s">
        <v>22</v>
      </c>
      <c r="I31" s="102" t="s">
        <v>23</v>
      </c>
      <c r="J31" s="102" t="s">
        <v>24</v>
      </c>
      <c r="K31" s="102" t="s">
        <v>25</v>
      </c>
      <c r="L31" s="68"/>
      <c r="M31" s="68"/>
    </row>
    <row r="32" spans="1:13" ht="59.25" customHeight="1">
      <c r="A32" s="141">
        <v>611</v>
      </c>
      <c r="B32" s="112" t="s">
        <v>61</v>
      </c>
      <c r="C32" s="112">
        <v>241</v>
      </c>
      <c r="D32" s="142"/>
      <c r="E32" s="112"/>
      <c r="F32" s="112" t="s">
        <v>62</v>
      </c>
      <c r="G32" s="143">
        <f aca="true" t="shared" si="2" ref="G32:G63">H32+I32+J32+K32</f>
        <v>6</v>
      </c>
      <c r="H32" s="112">
        <f aca="true" t="shared" si="3" ref="H32:M32">H33+H42+H45+H58+H64+H68+H41</f>
        <v>0</v>
      </c>
      <c r="I32" s="112">
        <f t="shared" si="3"/>
        <v>6</v>
      </c>
      <c r="J32" s="112">
        <f t="shared" si="3"/>
        <v>0</v>
      </c>
      <c r="K32" s="112">
        <f t="shared" si="3"/>
        <v>0</v>
      </c>
      <c r="L32" s="112">
        <f t="shared" si="3"/>
        <v>6</v>
      </c>
      <c r="M32" s="112">
        <f t="shared" si="3"/>
        <v>6</v>
      </c>
    </row>
    <row r="33" spans="1:13" ht="33" customHeight="1" hidden="1">
      <c r="A33" s="144"/>
      <c r="B33" s="145"/>
      <c r="C33" s="145">
        <v>210</v>
      </c>
      <c r="D33" s="146"/>
      <c r="E33" s="145"/>
      <c r="F33" s="145" t="s">
        <v>63</v>
      </c>
      <c r="G33" s="147">
        <f t="shared" si="2"/>
        <v>0</v>
      </c>
      <c r="H33" s="145">
        <f aca="true" t="shared" si="4" ref="H33:M33">H34+H35</f>
        <v>0</v>
      </c>
      <c r="I33" s="145">
        <f t="shared" si="4"/>
        <v>0</v>
      </c>
      <c r="J33" s="145">
        <f t="shared" si="4"/>
        <v>0</v>
      </c>
      <c r="K33" s="145">
        <f t="shared" si="4"/>
        <v>0</v>
      </c>
      <c r="L33" s="145">
        <f t="shared" si="4"/>
        <v>0</v>
      </c>
      <c r="M33" s="145">
        <f t="shared" si="4"/>
        <v>0</v>
      </c>
    </row>
    <row r="34" spans="1:13" ht="12.75" hidden="1">
      <c r="A34" s="148"/>
      <c r="B34" s="128"/>
      <c r="C34" s="128">
        <v>211</v>
      </c>
      <c r="D34" s="149" t="s">
        <v>64</v>
      </c>
      <c r="E34" s="128">
        <v>110100</v>
      </c>
      <c r="F34" s="128" t="s">
        <v>65</v>
      </c>
      <c r="G34" s="150">
        <f t="shared" si="2"/>
        <v>0</v>
      </c>
      <c r="H34" s="120"/>
      <c r="I34" s="120"/>
      <c r="J34" s="120"/>
      <c r="K34" s="120"/>
      <c r="L34" s="120"/>
      <c r="M34" s="120"/>
    </row>
    <row r="35" spans="1:13" ht="22.5" hidden="1">
      <c r="A35" s="148"/>
      <c r="B35" s="128"/>
      <c r="C35" s="128">
        <v>213</v>
      </c>
      <c r="D35" s="149" t="s">
        <v>66</v>
      </c>
      <c r="E35" s="128">
        <v>110200</v>
      </c>
      <c r="F35" s="128" t="s">
        <v>67</v>
      </c>
      <c r="G35" s="150">
        <f t="shared" si="2"/>
        <v>0</v>
      </c>
      <c r="H35" s="120"/>
      <c r="I35" s="120"/>
      <c r="J35" s="120"/>
      <c r="K35" s="120"/>
      <c r="L35" s="120"/>
      <c r="M35" s="120"/>
    </row>
    <row r="36" spans="1:13" ht="12.75" hidden="1">
      <c r="A36" s="151"/>
      <c r="B36" s="152"/>
      <c r="C36" s="152">
        <v>212</v>
      </c>
      <c r="D36" s="153"/>
      <c r="E36" s="152"/>
      <c r="F36" s="152" t="s">
        <v>68</v>
      </c>
      <c r="G36" s="154">
        <f t="shared" si="2"/>
        <v>0</v>
      </c>
      <c r="H36" s="152">
        <f aca="true" t="shared" si="5" ref="H36:M36">H37+H38+H39+H40</f>
        <v>0</v>
      </c>
      <c r="I36" s="152">
        <f t="shared" si="5"/>
        <v>0</v>
      </c>
      <c r="J36" s="152">
        <f t="shared" si="5"/>
        <v>0</v>
      </c>
      <c r="K36" s="152">
        <f t="shared" si="5"/>
        <v>0</v>
      </c>
      <c r="L36" s="152">
        <f t="shared" si="5"/>
        <v>0</v>
      </c>
      <c r="M36" s="152">
        <f t="shared" si="5"/>
        <v>0</v>
      </c>
    </row>
    <row r="37" spans="1:13" ht="22.5" hidden="1">
      <c r="A37" s="148"/>
      <c r="B37" s="128"/>
      <c r="C37" s="128"/>
      <c r="D37" s="130" t="s">
        <v>69</v>
      </c>
      <c r="E37" s="128">
        <v>110400</v>
      </c>
      <c r="F37" s="128" t="s">
        <v>70</v>
      </c>
      <c r="G37" s="150">
        <f t="shared" si="2"/>
        <v>0</v>
      </c>
      <c r="H37" s="120"/>
      <c r="I37" s="120"/>
      <c r="J37" s="120"/>
      <c r="K37" s="120"/>
      <c r="L37" s="120"/>
      <c r="M37" s="120"/>
    </row>
    <row r="38" spans="1:13" ht="12.75" hidden="1">
      <c r="A38" s="148"/>
      <c r="B38" s="128"/>
      <c r="C38" s="128"/>
      <c r="D38" s="130" t="s">
        <v>42</v>
      </c>
      <c r="E38" s="128">
        <v>110760</v>
      </c>
      <c r="F38" s="128" t="s">
        <v>71</v>
      </c>
      <c r="G38" s="150">
        <f t="shared" si="2"/>
        <v>0</v>
      </c>
      <c r="H38" s="120"/>
      <c r="I38" s="120"/>
      <c r="J38" s="120"/>
      <c r="K38" s="120"/>
      <c r="L38" s="120"/>
      <c r="M38" s="120"/>
    </row>
    <row r="39" spans="1:13" ht="12.75" hidden="1">
      <c r="A39" s="148"/>
      <c r="B39" s="128"/>
      <c r="C39" s="128"/>
      <c r="D39" s="130" t="s">
        <v>72</v>
      </c>
      <c r="E39" s="128">
        <v>130330</v>
      </c>
      <c r="F39" s="128" t="s">
        <v>73</v>
      </c>
      <c r="G39" s="150">
        <f t="shared" si="2"/>
        <v>0</v>
      </c>
      <c r="H39" s="120"/>
      <c r="I39" s="120"/>
      <c r="J39" s="120"/>
      <c r="K39" s="120"/>
      <c r="L39" s="120"/>
      <c r="M39" s="120"/>
    </row>
    <row r="40" spans="1:13" ht="12.75" hidden="1">
      <c r="A40" s="148"/>
      <c r="B40" s="128"/>
      <c r="C40" s="128"/>
      <c r="D40" s="130" t="s">
        <v>74</v>
      </c>
      <c r="E40" s="128"/>
      <c r="F40" s="128" t="s">
        <v>75</v>
      </c>
      <c r="G40" s="150">
        <f t="shared" si="2"/>
        <v>0</v>
      </c>
      <c r="H40" s="120"/>
      <c r="I40" s="120"/>
      <c r="J40" s="120"/>
      <c r="K40" s="120"/>
      <c r="L40" s="120"/>
      <c r="M40" s="120"/>
    </row>
    <row r="41" spans="1:13" ht="48.75" customHeight="1" hidden="1">
      <c r="A41" s="148"/>
      <c r="B41" s="128"/>
      <c r="C41" s="128">
        <v>221</v>
      </c>
      <c r="D41" s="130" t="s">
        <v>44</v>
      </c>
      <c r="E41" s="128">
        <v>110600</v>
      </c>
      <c r="F41" s="128" t="s">
        <v>45</v>
      </c>
      <c r="G41" s="150">
        <f t="shared" si="2"/>
        <v>0</v>
      </c>
      <c r="H41" s="120"/>
      <c r="I41" s="120"/>
      <c r="J41" s="120"/>
      <c r="K41" s="120"/>
      <c r="L41" s="120"/>
      <c r="M41" s="120"/>
    </row>
    <row r="42" spans="1:13" ht="12.75" hidden="1">
      <c r="A42" s="31"/>
      <c r="B42" s="129"/>
      <c r="C42" s="128">
        <v>222</v>
      </c>
      <c r="D42" s="149"/>
      <c r="E42" s="128"/>
      <c r="F42" s="128" t="s">
        <v>76</v>
      </c>
      <c r="G42" s="150">
        <f t="shared" si="2"/>
        <v>0</v>
      </c>
      <c r="H42" s="120">
        <f aca="true" t="shared" si="6" ref="H42:M42">H43+H44</f>
        <v>0</v>
      </c>
      <c r="I42" s="120">
        <f t="shared" si="6"/>
        <v>0</v>
      </c>
      <c r="J42" s="120">
        <f t="shared" si="6"/>
        <v>0</v>
      </c>
      <c r="K42" s="120">
        <f t="shared" si="6"/>
        <v>0</v>
      </c>
      <c r="L42" s="120">
        <f t="shared" si="6"/>
        <v>0</v>
      </c>
      <c r="M42" s="120">
        <f t="shared" si="6"/>
        <v>0</v>
      </c>
    </row>
    <row r="43" spans="1:13" ht="22.5" hidden="1">
      <c r="A43" s="31"/>
      <c r="B43" s="129"/>
      <c r="C43" s="128"/>
      <c r="D43" s="130" t="s">
        <v>77</v>
      </c>
      <c r="E43" s="128">
        <v>110520</v>
      </c>
      <c r="F43" s="128" t="s">
        <v>78</v>
      </c>
      <c r="G43" s="150">
        <f t="shared" si="2"/>
        <v>0</v>
      </c>
      <c r="H43" s="120"/>
      <c r="I43" s="120"/>
      <c r="J43" s="120"/>
      <c r="K43" s="120"/>
      <c r="L43" s="120"/>
      <c r="M43" s="120"/>
    </row>
    <row r="44" spans="1:13" ht="22.5" hidden="1">
      <c r="A44" s="31"/>
      <c r="B44" s="129"/>
      <c r="C44" s="120"/>
      <c r="D44" s="130" t="s">
        <v>79</v>
      </c>
      <c r="E44" s="128">
        <v>110400</v>
      </c>
      <c r="F44" s="128" t="s">
        <v>80</v>
      </c>
      <c r="G44" s="150">
        <f t="shared" si="2"/>
        <v>0</v>
      </c>
      <c r="H44" s="120"/>
      <c r="I44" s="120"/>
      <c r="J44" s="120"/>
      <c r="K44" s="120"/>
      <c r="L44" s="120"/>
      <c r="M44" s="120"/>
    </row>
    <row r="45" spans="1:13" ht="14.25" customHeight="1" hidden="1">
      <c r="A45" s="31"/>
      <c r="B45" s="129"/>
      <c r="C45" s="120">
        <v>226</v>
      </c>
      <c r="D45" s="155"/>
      <c r="E45" s="120"/>
      <c r="F45" s="120" t="s">
        <v>47</v>
      </c>
      <c r="G45" s="150">
        <f t="shared" si="2"/>
        <v>0</v>
      </c>
      <c r="H45" s="120">
        <f aca="true" t="shared" si="7" ref="H45:M45">H46+H47+H48+H49+H50+H51+H52+H53+H54+H55+H56+H57</f>
        <v>0</v>
      </c>
      <c r="I45" s="120">
        <f t="shared" si="7"/>
        <v>0</v>
      </c>
      <c r="J45" s="120">
        <f t="shared" si="7"/>
        <v>0</v>
      </c>
      <c r="K45" s="120">
        <f t="shared" si="7"/>
        <v>0</v>
      </c>
      <c r="L45" s="120">
        <f t="shared" si="7"/>
        <v>0</v>
      </c>
      <c r="M45" s="120">
        <f t="shared" si="7"/>
        <v>0</v>
      </c>
    </row>
    <row r="46" spans="1:13" ht="12.75" hidden="1">
      <c r="A46" s="31"/>
      <c r="B46" s="129"/>
      <c r="C46" s="128"/>
      <c r="D46" s="130" t="s">
        <v>81</v>
      </c>
      <c r="E46" s="128"/>
      <c r="F46" s="128" t="s">
        <v>82</v>
      </c>
      <c r="G46" s="150">
        <f t="shared" si="2"/>
        <v>0</v>
      </c>
      <c r="H46" s="120"/>
      <c r="I46" s="120"/>
      <c r="J46" s="120"/>
      <c r="K46" s="120"/>
      <c r="L46" s="120"/>
      <c r="M46" s="120"/>
    </row>
    <row r="47" spans="1:13" ht="12.75" hidden="1">
      <c r="A47" s="31"/>
      <c r="B47" s="129"/>
      <c r="C47" s="128"/>
      <c r="D47" s="130" t="s">
        <v>83</v>
      </c>
      <c r="E47" s="128"/>
      <c r="F47" s="128" t="s">
        <v>84</v>
      </c>
      <c r="G47" s="150">
        <f t="shared" si="2"/>
        <v>0</v>
      </c>
      <c r="H47" s="120"/>
      <c r="I47" s="120"/>
      <c r="J47" s="120"/>
      <c r="K47" s="120"/>
      <c r="L47" s="120"/>
      <c r="M47" s="120"/>
    </row>
    <row r="48" spans="1:13" ht="22.5" hidden="1">
      <c r="A48" s="31"/>
      <c r="B48" s="129"/>
      <c r="C48" s="128"/>
      <c r="D48" s="130" t="s">
        <v>85</v>
      </c>
      <c r="E48" s="128">
        <v>110510</v>
      </c>
      <c r="F48" s="128" t="s">
        <v>86</v>
      </c>
      <c r="G48" s="150">
        <f t="shared" si="2"/>
        <v>0</v>
      </c>
      <c r="H48" s="120"/>
      <c r="I48" s="120"/>
      <c r="J48" s="120"/>
      <c r="K48" s="120"/>
      <c r="L48" s="120"/>
      <c r="M48" s="120"/>
    </row>
    <row r="49" spans="1:13" ht="12.75" hidden="1">
      <c r="A49" s="31"/>
      <c r="B49" s="129"/>
      <c r="C49" s="128"/>
      <c r="D49" s="130" t="s">
        <v>46</v>
      </c>
      <c r="E49" s="128">
        <v>111040</v>
      </c>
      <c r="F49" s="128" t="s">
        <v>87</v>
      </c>
      <c r="G49" s="150">
        <f t="shared" si="2"/>
        <v>0</v>
      </c>
      <c r="H49" s="120"/>
      <c r="I49" s="120"/>
      <c r="J49" s="120"/>
      <c r="K49" s="120"/>
      <c r="L49" s="120"/>
      <c r="M49" s="120"/>
    </row>
    <row r="50" spans="1:13" ht="12.75" hidden="1">
      <c r="A50" s="31"/>
      <c r="B50" s="129"/>
      <c r="C50" s="128"/>
      <c r="D50" s="130" t="s">
        <v>88</v>
      </c>
      <c r="E50" s="128"/>
      <c r="F50" s="128" t="s">
        <v>89</v>
      </c>
      <c r="G50" s="150">
        <f t="shared" si="2"/>
        <v>0</v>
      </c>
      <c r="H50" s="120"/>
      <c r="I50" s="120"/>
      <c r="J50" s="120"/>
      <c r="K50" s="120"/>
      <c r="L50" s="120"/>
      <c r="M50" s="120"/>
    </row>
    <row r="51" spans="1:13" ht="22.5" hidden="1">
      <c r="A51" s="31"/>
      <c r="B51" s="129"/>
      <c r="C51" s="128"/>
      <c r="D51" s="130" t="s">
        <v>90</v>
      </c>
      <c r="E51" s="128"/>
      <c r="F51" s="128" t="s">
        <v>91</v>
      </c>
      <c r="G51" s="150">
        <f t="shared" si="2"/>
        <v>0</v>
      </c>
      <c r="H51" s="120"/>
      <c r="I51" s="120"/>
      <c r="J51" s="120"/>
      <c r="K51" s="120"/>
      <c r="L51" s="120"/>
      <c r="M51" s="120"/>
    </row>
    <row r="52" spans="1:19" ht="22.5" hidden="1">
      <c r="A52" s="31"/>
      <c r="B52" s="129"/>
      <c r="C52" s="128"/>
      <c r="D52" s="130" t="s">
        <v>92</v>
      </c>
      <c r="E52" s="128"/>
      <c r="F52" s="128" t="s">
        <v>93</v>
      </c>
      <c r="G52" s="150">
        <f t="shared" si="2"/>
        <v>0</v>
      </c>
      <c r="H52" s="120"/>
      <c r="I52" s="120"/>
      <c r="J52" s="120"/>
      <c r="K52" s="120"/>
      <c r="L52" s="120"/>
      <c r="M52" s="120"/>
      <c r="P52" s="156"/>
      <c r="Q52" s="157"/>
      <c r="R52" s="156"/>
      <c r="S52" s="158"/>
    </row>
    <row r="53" spans="1:19" ht="12.75" hidden="1">
      <c r="A53" s="31"/>
      <c r="B53" s="129"/>
      <c r="C53" s="128"/>
      <c r="D53" s="130" t="s">
        <v>94</v>
      </c>
      <c r="E53" s="128"/>
      <c r="F53" s="128" t="s">
        <v>95</v>
      </c>
      <c r="G53" s="150">
        <f t="shared" si="2"/>
        <v>0</v>
      </c>
      <c r="H53" s="120"/>
      <c r="I53" s="120"/>
      <c r="J53" s="120"/>
      <c r="K53" s="120"/>
      <c r="L53" s="120"/>
      <c r="M53" s="120"/>
      <c r="P53" s="156"/>
      <c r="Q53" s="157"/>
      <c r="R53" s="156"/>
      <c r="S53" s="158"/>
    </row>
    <row r="54" spans="1:13" ht="12.75" hidden="1">
      <c r="A54" s="31"/>
      <c r="B54" s="129"/>
      <c r="C54" s="128"/>
      <c r="D54" s="130" t="s">
        <v>96</v>
      </c>
      <c r="E54" s="128"/>
      <c r="F54" s="128" t="s">
        <v>97</v>
      </c>
      <c r="G54" s="150">
        <f t="shared" si="2"/>
        <v>0</v>
      </c>
      <c r="H54" s="120"/>
      <c r="I54" s="120"/>
      <c r="J54" s="120"/>
      <c r="K54" s="120"/>
      <c r="L54" s="120"/>
      <c r="M54" s="120"/>
    </row>
    <row r="55" spans="1:13" ht="12.75" hidden="1">
      <c r="A55" s="31"/>
      <c r="B55" s="129"/>
      <c r="C55" s="128"/>
      <c r="D55" s="130" t="s">
        <v>98</v>
      </c>
      <c r="E55" s="128"/>
      <c r="F55" s="128" t="s">
        <v>99</v>
      </c>
      <c r="G55" s="150">
        <f t="shared" si="2"/>
        <v>0</v>
      </c>
      <c r="H55" s="120"/>
      <c r="I55" s="120"/>
      <c r="J55" s="120"/>
      <c r="K55" s="120"/>
      <c r="L55" s="120"/>
      <c r="M55" s="120"/>
    </row>
    <row r="56" spans="1:13" ht="22.5" hidden="1">
      <c r="A56" s="31"/>
      <c r="B56" s="129"/>
      <c r="C56" s="120"/>
      <c r="D56" s="130" t="s">
        <v>100</v>
      </c>
      <c r="E56" s="128">
        <v>110400</v>
      </c>
      <c r="F56" s="128" t="s">
        <v>101</v>
      </c>
      <c r="G56" s="150">
        <f t="shared" si="2"/>
        <v>0</v>
      </c>
      <c r="H56" s="120"/>
      <c r="I56" s="120"/>
      <c r="J56" s="120"/>
      <c r="K56" s="120"/>
      <c r="L56" s="120"/>
      <c r="M56" s="120"/>
    </row>
    <row r="57" spans="1:13" ht="12.75" hidden="1">
      <c r="A57" s="31"/>
      <c r="B57" s="129"/>
      <c r="C57" s="120"/>
      <c r="D57" s="130" t="s">
        <v>102</v>
      </c>
      <c r="E57" s="128"/>
      <c r="F57" s="128" t="s">
        <v>103</v>
      </c>
      <c r="G57" s="150">
        <f t="shared" si="2"/>
        <v>0</v>
      </c>
      <c r="H57" s="120"/>
      <c r="I57" s="120"/>
      <c r="J57" s="120"/>
      <c r="K57" s="120"/>
      <c r="L57" s="120"/>
      <c r="M57" s="120"/>
    </row>
    <row r="58" spans="1:13" s="159" customFormat="1" ht="14.25" customHeight="1" hidden="1">
      <c r="A58" s="31"/>
      <c r="B58" s="129"/>
      <c r="C58" s="120">
        <v>290</v>
      </c>
      <c r="D58" s="153"/>
      <c r="E58" s="120"/>
      <c r="F58" s="120" t="s">
        <v>104</v>
      </c>
      <c r="G58" s="150">
        <f t="shared" si="2"/>
        <v>0</v>
      </c>
      <c r="H58" s="120">
        <f>H59+H60+H61+H62+H63</f>
        <v>0</v>
      </c>
      <c r="I58" s="120">
        <f>I59+I61+I62+I63</f>
        <v>0</v>
      </c>
      <c r="J58" s="120">
        <f>J59+J61+J62+J63</f>
        <v>0</v>
      </c>
      <c r="K58" s="120">
        <f>K59+K61+K62+K63</f>
        <v>0</v>
      </c>
      <c r="L58" s="120">
        <f>L59+L61+L62+L63</f>
        <v>0</v>
      </c>
      <c r="M58" s="120">
        <f>M59+M61+M62+M63</f>
        <v>0</v>
      </c>
    </row>
    <row r="59" spans="1:13" s="159" customFormat="1" ht="14.25" customHeight="1" hidden="1">
      <c r="A59" s="160"/>
      <c r="B59" s="161"/>
      <c r="C59" s="120"/>
      <c r="D59" s="162" t="s">
        <v>105</v>
      </c>
      <c r="E59" s="120"/>
      <c r="F59" s="128" t="s">
        <v>104</v>
      </c>
      <c r="G59" s="150">
        <f t="shared" si="2"/>
        <v>0</v>
      </c>
      <c r="H59" s="120"/>
      <c r="I59" s="120"/>
      <c r="J59" s="120"/>
      <c r="K59" s="120"/>
      <c r="L59" s="120"/>
      <c r="M59" s="120"/>
    </row>
    <row r="60" spans="1:13" s="159" customFormat="1" ht="14.25" customHeight="1" hidden="1">
      <c r="A60" s="160"/>
      <c r="B60" s="161"/>
      <c r="C60" s="120"/>
      <c r="D60" s="162" t="s">
        <v>106</v>
      </c>
      <c r="E60" s="120"/>
      <c r="F60" s="128" t="s">
        <v>107</v>
      </c>
      <c r="G60" s="150">
        <f t="shared" si="2"/>
        <v>0</v>
      </c>
      <c r="H60" s="120"/>
      <c r="I60" s="120"/>
      <c r="J60" s="120"/>
      <c r="K60" s="120"/>
      <c r="L60" s="120"/>
      <c r="M60" s="120"/>
    </row>
    <row r="61" spans="1:13" s="159" customFormat="1" ht="14.25" customHeight="1" hidden="1">
      <c r="A61" s="128"/>
      <c r="B61" s="128"/>
      <c r="C61" s="128"/>
      <c r="D61" s="130" t="s">
        <v>108</v>
      </c>
      <c r="E61" s="128"/>
      <c r="F61" s="128" t="s">
        <v>109</v>
      </c>
      <c r="G61" s="150">
        <f t="shared" si="2"/>
        <v>0</v>
      </c>
      <c r="H61" s="120"/>
      <c r="I61" s="120"/>
      <c r="J61" s="120"/>
      <c r="K61" s="120"/>
      <c r="L61" s="120"/>
      <c r="M61" s="120"/>
    </row>
    <row r="62" spans="1:13" s="159" customFormat="1" ht="14.25" customHeight="1" hidden="1">
      <c r="A62" s="128"/>
      <c r="B62" s="128"/>
      <c r="C62" s="128"/>
      <c r="D62" s="130" t="s">
        <v>110</v>
      </c>
      <c r="E62" s="128"/>
      <c r="F62" s="128" t="s">
        <v>111</v>
      </c>
      <c r="G62" s="150">
        <f t="shared" si="2"/>
        <v>0</v>
      </c>
      <c r="H62" s="120"/>
      <c r="I62" s="120"/>
      <c r="J62" s="120"/>
      <c r="K62" s="120"/>
      <c r="L62" s="120"/>
      <c r="M62" s="120"/>
    </row>
    <row r="63" spans="1:13" s="159" customFormat="1" ht="14.25" customHeight="1" hidden="1">
      <c r="A63" s="128"/>
      <c r="B63" s="128"/>
      <c r="C63" s="128"/>
      <c r="D63" s="130" t="s">
        <v>112</v>
      </c>
      <c r="E63" s="128"/>
      <c r="F63" s="128" t="s">
        <v>113</v>
      </c>
      <c r="G63" s="150">
        <f t="shared" si="2"/>
        <v>0</v>
      </c>
      <c r="H63" s="120"/>
      <c r="I63" s="120"/>
      <c r="J63" s="120"/>
      <c r="K63" s="120"/>
      <c r="L63" s="120"/>
      <c r="M63" s="120"/>
    </row>
    <row r="64" spans="1:13" s="159" customFormat="1" ht="14.25" customHeight="1" hidden="1">
      <c r="A64" s="151"/>
      <c r="B64" s="152"/>
      <c r="C64" s="152">
        <v>310</v>
      </c>
      <c r="D64" s="153"/>
      <c r="E64" s="152"/>
      <c r="F64" s="120" t="s">
        <v>114</v>
      </c>
      <c r="G64" s="150">
        <f aca="true" t="shared" si="8" ref="G64:G95">H64+I64+J64+K64</f>
        <v>0</v>
      </c>
      <c r="H64" s="152">
        <f aca="true" t="shared" si="9" ref="H64:M64">H65+H66+H67</f>
        <v>0</v>
      </c>
      <c r="I64" s="152">
        <f t="shared" si="9"/>
        <v>0</v>
      </c>
      <c r="J64" s="152">
        <f t="shared" si="9"/>
        <v>0</v>
      </c>
      <c r="K64" s="152">
        <f t="shared" si="9"/>
        <v>0</v>
      </c>
      <c r="L64" s="152">
        <f t="shared" si="9"/>
        <v>0</v>
      </c>
      <c r="M64" s="152">
        <f t="shared" si="9"/>
        <v>0</v>
      </c>
    </row>
    <row r="65" spans="1:13" s="159" customFormat="1" ht="14.25" customHeight="1" hidden="1">
      <c r="A65" s="31"/>
      <c r="B65" s="129"/>
      <c r="C65" s="128"/>
      <c r="D65" s="130" t="s">
        <v>115</v>
      </c>
      <c r="E65" s="128"/>
      <c r="F65" s="131" t="s">
        <v>116</v>
      </c>
      <c r="G65" s="150">
        <f t="shared" si="8"/>
        <v>0</v>
      </c>
      <c r="H65" s="120"/>
      <c r="I65" s="120"/>
      <c r="J65" s="120"/>
      <c r="K65" s="120"/>
      <c r="L65" s="120"/>
      <c r="M65" s="120"/>
    </row>
    <row r="66" spans="1:13" s="159" customFormat="1" ht="37.5" customHeight="1" hidden="1">
      <c r="A66" s="31"/>
      <c r="B66" s="129"/>
      <c r="C66" s="128"/>
      <c r="D66" s="130" t="s">
        <v>117</v>
      </c>
      <c r="E66" s="128"/>
      <c r="F66" s="131" t="s">
        <v>118</v>
      </c>
      <c r="G66" s="150">
        <f t="shared" si="8"/>
        <v>0</v>
      </c>
      <c r="H66" s="120"/>
      <c r="I66" s="120"/>
      <c r="J66" s="120"/>
      <c r="K66" s="120"/>
      <c r="L66" s="120"/>
      <c r="M66" s="120"/>
    </row>
    <row r="67" spans="1:13" s="159" customFormat="1" ht="14.25" customHeight="1" hidden="1">
      <c r="A67" s="31"/>
      <c r="B67" s="129"/>
      <c r="C67" s="128"/>
      <c r="D67" s="130" t="s">
        <v>119</v>
      </c>
      <c r="E67" s="128"/>
      <c r="F67" s="131" t="s">
        <v>120</v>
      </c>
      <c r="G67" s="150">
        <f t="shared" si="8"/>
        <v>0</v>
      </c>
      <c r="H67" s="120"/>
      <c r="I67" s="120"/>
      <c r="J67" s="120"/>
      <c r="K67" s="120"/>
      <c r="L67" s="120"/>
      <c r="M67" s="120"/>
    </row>
    <row r="68" spans="1:13" ht="22.5">
      <c r="A68" s="31"/>
      <c r="B68" s="120" t="s">
        <v>170</v>
      </c>
      <c r="C68" s="163">
        <v>340</v>
      </c>
      <c r="D68" s="164"/>
      <c r="E68" s="165"/>
      <c r="F68" s="166" t="s">
        <v>122</v>
      </c>
      <c r="G68" s="150">
        <f t="shared" si="8"/>
        <v>6</v>
      </c>
      <c r="H68" s="120">
        <f aca="true" t="shared" si="10" ref="H68:M68">H69+H70+H71+H72+H73</f>
        <v>0</v>
      </c>
      <c r="I68" s="120">
        <f t="shared" si="10"/>
        <v>6</v>
      </c>
      <c r="J68" s="120">
        <f t="shared" si="10"/>
        <v>0</v>
      </c>
      <c r="K68" s="120">
        <f t="shared" si="10"/>
        <v>0</v>
      </c>
      <c r="L68" s="120">
        <f t="shared" si="10"/>
        <v>6</v>
      </c>
      <c r="M68" s="120">
        <f t="shared" si="10"/>
        <v>6</v>
      </c>
    </row>
    <row r="69" spans="1:13" ht="12.75">
      <c r="A69" s="31"/>
      <c r="B69" s="31"/>
      <c r="C69" s="128"/>
      <c r="D69" s="130" t="s">
        <v>123</v>
      </c>
      <c r="E69" s="128">
        <v>110320</v>
      </c>
      <c r="F69" s="128" t="s">
        <v>124</v>
      </c>
      <c r="G69" s="150">
        <f t="shared" si="8"/>
        <v>0</v>
      </c>
      <c r="H69" s="120"/>
      <c r="I69" s="120"/>
      <c r="J69" s="120"/>
      <c r="K69" s="120"/>
      <c r="L69" s="120"/>
      <c r="M69" s="120"/>
    </row>
    <row r="70" spans="1:13" ht="12.75">
      <c r="A70" s="31"/>
      <c r="B70" s="31"/>
      <c r="C70" s="128"/>
      <c r="D70" s="130" t="s">
        <v>125</v>
      </c>
      <c r="E70" s="128">
        <v>110310</v>
      </c>
      <c r="F70" s="128" t="s">
        <v>126</v>
      </c>
      <c r="G70" s="150">
        <f t="shared" si="8"/>
        <v>0</v>
      </c>
      <c r="H70" s="120"/>
      <c r="I70" s="120"/>
      <c r="J70" s="120"/>
      <c r="K70" s="120"/>
      <c r="L70" s="120"/>
      <c r="M70" s="120"/>
    </row>
    <row r="71" spans="1:13" ht="16.5" customHeight="1">
      <c r="A71" s="31"/>
      <c r="B71" s="31"/>
      <c r="C71" s="128"/>
      <c r="D71" s="130" t="s">
        <v>127</v>
      </c>
      <c r="E71" s="128">
        <v>110330</v>
      </c>
      <c r="F71" s="128" t="s">
        <v>128</v>
      </c>
      <c r="G71" s="150">
        <f t="shared" si="8"/>
        <v>6</v>
      </c>
      <c r="H71" s="120"/>
      <c r="I71" s="120">
        <v>6</v>
      </c>
      <c r="J71" s="120"/>
      <c r="K71" s="120"/>
      <c r="L71" s="120">
        <v>6</v>
      </c>
      <c r="M71" s="120">
        <v>6</v>
      </c>
    </row>
    <row r="72" spans="1:13" ht="12.75" customHeight="1">
      <c r="A72" s="31"/>
      <c r="B72" s="31"/>
      <c r="C72" s="128"/>
      <c r="D72" s="130" t="s">
        <v>129</v>
      </c>
      <c r="E72" s="128">
        <v>110340</v>
      </c>
      <c r="F72" s="128" t="s">
        <v>130</v>
      </c>
      <c r="G72" s="150">
        <f t="shared" si="8"/>
        <v>0</v>
      </c>
      <c r="H72" s="120"/>
      <c r="I72" s="120"/>
      <c r="J72" s="120"/>
      <c r="K72" s="120"/>
      <c r="L72" s="120"/>
      <c r="M72" s="120"/>
    </row>
    <row r="73" spans="1:13" ht="13.5" customHeight="1">
      <c r="A73" s="31"/>
      <c r="B73" s="31"/>
      <c r="C73" s="128"/>
      <c r="D73" s="130" t="s">
        <v>131</v>
      </c>
      <c r="E73" s="128">
        <v>110350</v>
      </c>
      <c r="F73" s="128" t="s">
        <v>132</v>
      </c>
      <c r="G73" s="150">
        <f t="shared" si="8"/>
        <v>0</v>
      </c>
      <c r="H73" s="120"/>
      <c r="I73" s="120"/>
      <c r="J73" s="120"/>
      <c r="K73" s="120"/>
      <c r="L73" s="120"/>
      <c r="M73" s="120"/>
    </row>
    <row r="74" spans="1:13" ht="22.5" customHeight="1">
      <c r="A74" s="141">
        <v>612</v>
      </c>
      <c r="B74" s="112" t="s">
        <v>133</v>
      </c>
      <c r="C74" s="112">
        <v>241</v>
      </c>
      <c r="D74" s="142"/>
      <c r="E74" s="112"/>
      <c r="F74" s="112" t="s">
        <v>62</v>
      </c>
      <c r="G74" s="143">
        <f t="shared" si="8"/>
        <v>0</v>
      </c>
      <c r="H74" s="112">
        <f aca="true" t="shared" si="11" ref="H74:M74">H75+H81+H87</f>
        <v>0</v>
      </c>
      <c r="I74" s="112">
        <f t="shared" si="11"/>
        <v>0</v>
      </c>
      <c r="J74" s="112">
        <f t="shared" si="11"/>
        <v>0</v>
      </c>
      <c r="K74" s="112">
        <f t="shared" si="11"/>
        <v>0</v>
      </c>
      <c r="L74" s="112">
        <f t="shared" si="11"/>
        <v>0</v>
      </c>
      <c r="M74" s="112">
        <f t="shared" si="11"/>
        <v>0</v>
      </c>
    </row>
    <row r="75" spans="1:13" ht="13.5" customHeight="1" hidden="1">
      <c r="A75" s="31"/>
      <c r="B75" s="129"/>
      <c r="C75" s="120">
        <v>223</v>
      </c>
      <c r="D75" s="155"/>
      <c r="E75" s="120"/>
      <c r="F75" s="120" t="s">
        <v>134</v>
      </c>
      <c r="G75" s="150">
        <f t="shared" si="8"/>
        <v>0</v>
      </c>
      <c r="H75" s="120">
        <f aca="true" t="shared" si="12" ref="H75:M75">H76+H77+H78+H79+H80</f>
        <v>0</v>
      </c>
      <c r="I75" s="120">
        <f t="shared" si="12"/>
        <v>0</v>
      </c>
      <c r="J75" s="120">
        <f t="shared" si="12"/>
        <v>0</v>
      </c>
      <c r="K75" s="120">
        <f t="shared" si="12"/>
        <v>0</v>
      </c>
      <c r="L75" s="120">
        <f t="shared" si="12"/>
        <v>0</v>
      </c>
      <c r="M75" s="120">
        <f t="shared" si="12"/>
        <v>0</v>
      </c>
    </row>
    <row r="76" spans="1:13" ht="13.5" customHeight="1" hidden="1">
      <c r="A76" s="31"/>
      <c r="B76" s="129"/>
      <c r="C76" s="128"/>
      <c r="D76" s="130" t="s">
        <v>135</v>
      </c>
      <c r="E76" s="128">
        <v>110721</v>
      </c>
      <c r="F76" s="128" t="s">
        <v>136</v>
      </c>
      <c r="G76" s="150">
        <f t="shared" si="8"/>
        <v>0</v>
      </c>
      <c r="H76" s="120"/>
      <c r="I76" s="120"/>
      <c r="J76" s="120"/>
      <c r="K76" s="120"/>
      <c r="L76" s="120"/>
      <c r="M76" s="120"/>
    </row>
    <row r="77" spans="1:13" ht="14.25" customHeight="1" hidden="1">
      <c r="A77" s="31"/>
      <c r="B77" s="129"/>
      <c r="C77" s="128"/>
      <c r="D77" s="130" t="s">
        <v>137</v>
      </c>
      <c r="E77" s="128">
        <v>110722</v>
      </c>
      <c r="F77" s="128" t="s">
        <v>138</v>
      </c>
      <c r="G77" s="150">
        <f t="shared" si="8"/>
        <v>0</v>
      </c>
      <c r="H77" s="120"/>
      <c r="I77" s="120"/>
      <c r="J77" s="120"/>
      <c r="K77" s="120"/>
      <c r="L77" s="120"/>
      <c r="M77" s="120"/>
    </row>
    <row r="78" spans="1:13" ht="14.25" customHeight="1" hidden="1">
      <c r="A78" s="31"/>
      <c r="B78" s="129"/>
      <c r="C78" s="128"/>
      <c r="D78" s="130" t="s">
        <v>139</v>
      </c>
      <c r="E78" s="128">
        <v>110730</v>
      </c>
      <c r="F78" s="128" t="s">
        <v>140</v>
      </c>
      <c r="G78" s="150">
        <f t="shared" si="8"/>
        <v>0</v>
      </c>
      <c r="H78" s="120"/>
      <c r="I78" s="120"/>
      <c r="J78" s="120"/>
      <c r="K78" s="120"/>
      <c r="L78" s="120"/>
      <c r="M78" s="120"/>
    </row>
    <row r="79" spans="1:13" ht="14.25" customHeight="1" hidden="1">
      <c r="A79" s="31"/>
      <c r="B79" s="129"/>
      <c r="C79" s="128"/>
      <c r="D79" s="130" t="s">
        <v>141</v>
      </c>
      <c r="E79" s="128">
        <v>110740</v>
      </c>
      <c r="F79" s="128" t="s">
        <v>142</v>
      </c>
      <c r="G79" s="150">
        <f t="shared" si="8"/>
        <v>0</v>
      </c>
      <c r="H79" s="120"/>
      <c r="I79" s="120"/>
      <c r="J79" s="120"/>
      <c r="K79" s="120"/>
      <c r="L79" s="120"/>
      <c r="M79" s="120"/>
    </row>
    <row r="80" spans="1:13" ht="12" customHeight="1" hidden="1">
      <c r="A80" s="31"/>
      <c r="B80" s="129"/>
      <c r="C80" s="128"/>
      <c r="D80" s="130" t="s">
        <v>143</v>
      </c>
      <c r="E80" s="128">
        <v>110740</v>
      </c>
      <c r="F80" s="128" t="s">
        <v>144</v>
      </c>
      <c r="G80" s="150">
        <f t="shared" si="8"/>
        <v>0</v>
      </c>
      <c r="H80" s="120"/>
      <c r="I80" s="120"/>
      <c r="J80" s="120"/>
      <c r="K80" s="120"/>
      <c r="L80" s="120"/>
      <c r="M80" s="120"/>
    </row>
    <row r="81" spans="1:13" ht="22.5" customHeight="1" hidden="1">
      <c r="A81" s="31"/>
      <c r="B81" s="129"/>
      <c r="C81" s="120">
        <v>225</v>
      </c>
      <c r="D81" s="155"/>
      <c r="E81" s="120"/>
      <c r="F81" s="120" t="s">
        <v>145</v>
      </c>
      <c r="G81" s="150">
        <f t="shared" si="8"/>
        <v>0</v>
      </c>
      <c r="H81" s="120">
        <f aca="true" t="shared" si="13" ref="H81:M81">H82+H83+H84+H85+H86</f>
        <v>0</v>
      </c>
      <c r="I81" s="120">
        <f t="shared" si="13"/>
        <v>0</v>
      </c>
      <c r="J81" s="120">
        <f t="shared" si="13"/>
        <v>0</v>
      </c>
      <c r="K81" s="120">
        <f t="shared" si="13"/>
        <v>0</v>
      </c>
      <c r="L81" s="120">
        <f t="shared" si="13"/>
        <v>0</v>
      </c>
      <c r="M81" s="120">
        <f t="shared" si="13"/>
        <v>0</v>
      </c>
    </row>
    <row r="82" spans="1:13" ht="38.25" customHeight="1" hidden="1">
      <c r="A82" s="31"/>
      <c r="B82" s="129"/>
      <c r="C82" s="128"/>
      <c r="D82" s="130" t="s">
        <v>146</v>
      </c>
      <c r="E82" s="167">
        <v>110710</v>
      </c>
      <c r="F82" s="131" t="s">
        <v>147</v>
      </c>
      <c r="G82" s="150">
        <f t="shared" si="8"/>
        <v>0</v>
      </c>
      <c r="H82" s="120"/>
      <c r="I82" s="120"/>
      <c r="J82" s="120"/>
      <c r="K82" s="120"/>
      <c r="L82" s="120"/>
      <c r="M82" s="120"/>
    </row>
    <row r="83" spans="1:13" ht="22.5" customHeight="1" hidden="1">
      <c r="A83" s="31"/>
      <c r="B83" s="129"/>
      <c r="C83" s="128"/>
      <c r="D83" s="130" t="s">
        <v>148</v>
      </c>
      <c r="E83" s="128">
        <v>110770</v>
      </c>
      <c r="F83" s="128" t="s">
        <v>149</v>
      </c>
      <c r="G83" s="150">
        <f t="shared" si="8"/>
        <v>0</v>
      </c>
      <c r="H83" s="120"/>
      <c r="I83" s="120"/>
      <c r="J83" s="120"/>
      <c r="K83" s="120"/>
      <c r="L83" s="120"/>
      <c r="M83" s="120"/>
    </row>
    <row r="84" spans="1:13" ht="22.5" customHeight="1" hidden="1">
      <c r="A84" s="31"/>
      <c r="B84" s="129"/>
      <c r="C84" s="128"/>
      <c r="D84" s="168" t="s">
        <v>150</v>
      </c>
      <c r="E84" s="128">
        <v>111020</v>
      </c>
      <c r="F84" s="128" t="s">
        <v>151</v>
      </c>
      <c r="G84" s="150">
        <f t="shared" si="8"/>
        <v>0</v>
      </c>
      <c r="H84" s="120"/>
      <c r="I84" s="120"/>
      <c r="J84" s="120"/>
      <c r="K84" s="120"/>
      <c r="L84" s="120"/>
      <c r="M84" s="120"/>
    </row>
    <row r="85" spans="1:13" ht="13.5" customHeight="1" hidden="1">
      <c r="A85" s="31"/>
      <c r="B85" s="129"/>
      <c r="C85" s="128"/>
      <c r="D85" s="168" t="s">
        <v>152</v>
      </c>
      <c r="E85" s="128">
        <v>111030</v>
      </c>
      <c r="F85" s="128" t="s">
        <v>153</v>
      </c>
      <c r="G85" s="150">
        <f t="shared" si="8"/>
        <v>0</v>
      </c>
      <c r="H85" s="120"/>
      <c r="I85" s="120"/>
      <c r="J85" s="120"/>
      <c r="K85" s="120"/>
      <c r="L85" s="120"/>
      <c r="M85" s="120"/>
    </row>
    <row r="86" spans="1:13" ht="13.5" customHeight="1" hidden="1">
      <c r="A86" s="31"/>
      <c r="B86" s="129"/>
      <c r="C86" s="128"/>
      <c r="D86" s="168" t="s">
        <v>154</v>
      </c>
      <c r="E86" s="128"/>
      <c r="F86" s="128" t="s">
        <v>99</v>
      </c>
      <c r="G86" s="150">
        <f t="shared" si="8"/>
        <v>0</v>
      </c>
      <c r="H86" s="120"/>
      <c r="I86" s="120"/>
      <c r="J86" s="120"/>
      <c r="K86" s="120"/>
      <c r="L86" s="120"/>
      <c r="M86" s="120"/>
    </row>
    <row r="87" spans="1:13" ht="13.5" customHeight="1" hidden="1">
      <c r="A87" s="151"/>
      <c r="B87" s="152"/>
      <c r="C87" s="152">
        <v>310</v>
      </c>
      <c r="D87" s="153"/>
      <c r="E87" s="152"/>
      <c r="F87" s="120" t="s">
        <v>114</v>
      </c>
      <c r="G87" s="150">
        <f t="shared" si="8"/>
        <v>0</v>
      </c>
      <c r="H87" s="152">
        <f aca="true" t="shared" si="14" ref="H87:M87">H88+H89+H90</f>
        <v>0</v>
      </c>
      <c r="I87" s="152">
        <f t="shared" si="14"/>
        <v>0</v>
      </c>
      <c r="J87" s="152">
        <f t="shared" si="14"/>
        <v>0</v>
      </c>
      <c r="K87" s="152">
        <f t="shared" si="14"/>
        <v>0</v>
      </c>
      <c r="L87" s="152">
        <f t="shared" si="14"/>
        <v>0</v>
      </c>
      <c r="M87" s="152">
        <f t="shared" si="14"/>
        <v>0</v>
      </c>
    </row>
    <row r="88" spans="1:13" ht="41.25" customHeight="1" hidden="1">
      <c r="A88" s="31"/>
      <c r="B88" s="129"/>
      <c r="C88" s="128"/>
      <c r="D88" s="130" t="s">
        <v>117</v>
      </c>
      <c r="E88" s="128">
        <v>110350</v>
      </c>
      <c r="F88" s="128" t="s">
        <v>155</v>
      </c>
      <c r="G88" s="150">
        <f t="shared" si="8"/>
        <v>0</v>
      </c>
      <c r="H88" s="120"/>
      <c r="I88" s="120"/>
      <c r="J88" s="120"/>
      <c r="K88" s="120"/>
      <c r="L88" s="120"/>
      <c r="M88" s="120"/>
    </row>
    <row r="89" spans="1:13" ht="26.25" customHeight="1" hidden="1">
      <c r="A89" s="31"/>
      <c r="B89" s="129"/>
      <c r="C89" s="128"/>
      <c r="D89" s="130" t="s">
        <v>115</v>
      </c>
      <c r="E89" s="128"/>
      <c r="F89" s="131" t="s">
        <v>116</v>
      </c>
      <c r="G89" s="150">
        <f t="shared" si="8"/>
        <v>0</v>
      </c>
      <c r="H89" s="120"/>
      <c r="I89" s="120"/>
      <c r="J89" s="120"/>
      <c r="K89" s="120"/>
      <c r="L89" s="120"/>
      <c r="M89" s="120"/>
    </row>
    <row r="90" spans="1:13" ht="13.5" customHeight="1" hidden="1">
      <c r="A90" s="31"/>
      <c r="B90" s="129"/>
      <c r="C90" s="128"/>
      <c r="D90" s="130" t="s">
        <v>119</v>
      </c>
      <c r="E90" s="128"/>
      <c r="F90" s="131" t="s">
        <v>120</v>
      </c>
      <c r="G90" s="150">
        <f t="shared" si="8"/>
        <v>0</v>
      </c>
      <c r="H90" s="120"/>
      <c r="I90" s="120"/>
      <c r="J90" s="120"/>
      <c r="K90" s="120"/>
      <c r="L90" s="120"/>
      <c r="M90" s="120"/>
    </row>
    <row r="91" spans="1:13" ht="27" customHeight="1">
      <c r="A91" s="103" t="s">
        <v>35</v>
      </c>
      <c r="B91" s="104"/>
      <c r="C91" s="104"/>
      <c r="D91" s="104"/>
      <c r="E91" s="104"/>
      <c r="F91" s="105"/>
      <c r="G91" s="106">
        <f t="shared" si="8"/>
        <v>0</v>
      </c>
      <c r="H91" s="106">
        <f aca="true" t="shared" si="15" ref="H91:M91">H92+H94</f>
        <v>0</v>
      </c>
      <c r="I91" s="106">
        <f t="shared" si="15"/>
        <v>0</v>
      </c>
      <c r="J91" s="106">
        <f t="shared" si="15"/>
        <v>0</v>
      </c>
      <c r="K91" s="106">
        <f t="shared" si="15"/>
        <v>0</v>
      </c>
      <c r="L91" s="106">
        <f t="shared" si="15"/>
        <v>0</v>
      </c>
      <c r="M91" s="106">
        <f t="shared" si="15"/>
        <v>0</v>
      </c>
    </row>
    <row r="92" spans="1:13" ht="39" customHeight="1" hidden="1">
      <c r="A92" s="108">
        <v>313</v>
      </c>
      <c r="B92" s="109" t="s">
        <v>36</v>
      </c>
      <c r="C92" s="110"/>
      <c r="D92" s="111"/>
      <c r="E92" s="110"/>
      <c r="F92" s="112"/>
      <c r="G92" s="113">
        <f t="shared" si="8"/>
        <v>0</v>
      </c>
      <c r="H92" s="114">
        <f aca="true" t="shared" si="16" ref="H92:M92">H93</f>
        <v>0</v>
      </c>
      <c r="I92" s="114">
        <f t="shared" si="16"/>
        <v>0</v>
      </c>
      <c r="J92" s="114">
        <f t="shared" si="16"/>
        <v>0</v>
      </c>
      <c r="K92" s="114">
        <f t="shared" si="16"/>
        <v>0</v>
      </c>
      <c r="L92" s="114">
        <f t="shared" si="16"/>
        <v>0</v>
      </c>
      <c r="M92" s="114">
        <f t="shared" si="16"/>
        <v>0</v>
      </c>
    </row>
    <row r="93" spans="1:13" ht="13.5" customHeight="1" hidden="1">
      <c r="A93" s="115"/>
      <c r="B93" s="116"/>
      <c r="C93" s="117">
        <v>262</v>
      </c>
      <c r="D93" s="118" t="s">
        <v>37</v>
      </c>
      <c r="E93" s="117"/>
      <c r="F93" s="119" t="s">
        <v>38</v>
      </c>
      <c r="G93" s="120">
        <f t="shared" si="8"/>
        <v>0</v>
      </c>
      <c r="H93" s="121"/>
      <c r="I93" s="121"/>
      <c r="J93" s="121"/>
      <c r="K93" s="121"/>
      <c r="L93" s="121"/>
      <c r="M93" s="121"/>
    </row>
    <row r="94" spans="1:13" ht="48" customHeight="1" hidden="1">
      <c r="A94" s="108">
        <v>314</v>
      </c>
      <c r="B94" s="109" t="s">
        <v>39</v>
      </c>
      <c r="C94" s="110"/>
      <c r="D94" s="111"/>
      <c r="E94" s="110"/>
      <c r="F94" s="112" t="s">
        <v>40</v>
      </c>
      <c r="G94" s="113">
        <f t="shared" si="8"/>
        <v>0</v>
      </c>
      <c r="H94" s="114">
        <f aca="true" t="shared" si="17" ref="H94:M94">H96+H97+H98+H95</f>
        <v>0</v>
      </c>
      <c r="I94" s="114">
        <f t="shared" si="17"/>
        <v>0</v>
      </c>
      <c r="J94" s="114">
        <f t="shared" si="17"/>
        <v>0</v>
      </c>
      <c r="K94" s="114">
        <f t="shared" si="17"/>
        <v>0</v>
      </c>
      <c r="L94" s="114">
        <f t="shared" si="17"/>
        <v>0</v>
      </c>
      <c r="M94" s="114">
        <f t="shared" si="17"/>
        <v>0</v>
      </c>
    </row>
    <row r="95" spans="1:14" ht="32.25" customHeight="1" hidden="1">
      <c r="A95" s="122"/>
      <c r="B95" s="123"/>
      <c r="C95" s="124">
        <v>212</v>
      </c>
      <c r="D95" s="118" t="s">
        <v>42</v>
      </c>
      <c r="E95" s="124"/>
      <c r="F95" s="125" t="s">
        <v>43</v>
      </c>
      <c r="G95" s="120">
        <f t="shared" si="8"/>
        <v>0</v>
      </c>
      <c r="H95" s="126"/>
      <c r="I95" s="126"/>
      <c r="J95" s="126"/>
      <c r="K95" s="126"/>
      <c r="L95" s="126"/>
      <c r="M95" s="126"/>
      <c r="N95" s="127"/>
    </row>
    <row r="96" spans="1:13" ht="51" customHeight="1" hidden="1">
      <c r="A96" s="115"/>
      <c r="B96" s="116"/>
      <c r="C96" s="117">
        <v>221</v>
      </c>
      <c r="D96" s="118" t="s">
        <v>44</v>
      </c>
      <c r="E96" s="117"/>
      <c r="F96" s="128" t="s">
        <v>45</v>
      </c>
      <c r="G96" s="120">
        <f>H96+I96+J96+K96</f>
        <v>0</v>
      </c>
      <c r="H96" s="121"/>
      <c r="I96" s="121"/>
      <c r="J96" s="121"/>
      <c r="K96" s="121"/>
      <c r="L96" s="121"/>
      <c r="M96" s="121"/>
    </row>
    <row r="97" spans="1:13" ht="13.5" customHeight="1" hidden="1">
      <c r="A97" s="115"/>
      <c r="B97" s="116"/>
      <c r="C97" s="117">
        <v>226</v>
      </c>
      <c r="D97" s="118" t="s">
        <v>46</v>
      </c>
      <c r="E97" s="117"/>
      <c r="F97" s="128" t="s">
        <v>47</v>
      </c>
      <c r="G97" s="120">
        <f>H97+I97+J97+K97</f>
        <v>0</v>
      </c>
      <c r="H97" s="121"/>
      <c r="I97" s="121"/>
      <c r="J97" s="121"/>
      <c r="K97" s="121"/>
      <c r="L97" s="121"/>
      <c r="M97" s="121"/>
    </row>
    <row r="98" spans="1:13" ht="26.25" customHeight="1" hidden="1">
      <c r="A98" s="31"/>
      <c r="B98" s="129"/>
      <c r="C98" s="128">
        <v>262</v>
      </c>
      <c r="D98" s="130" t="s">
        <v>37</v>
      </c>
      <c r="E98" s="128"/>
      <c r="F98" s="131" t="s">
        <v>48</v>
      </c>
      <c r="G98" s="120">
        <f>H98+I98+J98+K98</f>
        <v>0</v>
      </c>
      <c r="H98" s="120"/>
      <c r="I98" s="120"/>
      <c r="J98" s="120"/>
      <c r="K98" s="120"/>
      <c r="L98" s="120"/>
      <c r="M98" s="120"/>
    </row>
    <row r="99" spans="1:13" s="137" customFormat="1" ht="18.75" thickBot="1">
      <c r="A99" s="132"/>
      <c r="B99" s="133" t="s">
        <v>49</v>
      </c>
      <c r="C99" s="134"/>
      <c r="D99" s="135"/>
      <c r="E99" s="136"/>
      <c r="F99" s="133"/>
      <c r="G99" s="134">
        <f>H99+I99+J99+K99</f>
        <v>6</v>
      </c>
      <c r="H99" s="134">
        <f aca="true" t="shared" si="18" ref="H99:M99">H91+H74+H32</f>
        <v>0</v>
      </c>
      <c r="I99" s="134">
        <f t="shared" si="18"/>
        <v>6</v>
      </c>
      <c r="J99" s="134">
        <f t="shared" si="18"/>
        <v>0</v>
      </c>
      <c r="K99" s="134">
        <f t="shared" si="18"/>
        <v>0</v>
      </c>
      <c r="L99" s="134">
        <f t="shared" si="18"/>
        <v>6</v>
      </c>
      <c r="M99" s="134">
        <f t="shared" si="18"/>
        <v>6</v>
      </c>
    </row>
    <row r="100" spans="14:15" ht="12.75">
      <c r="N100" s="29"/>
      <c r="O100" s="29"/>
    </row>
    <row r="101" spans="2:8" ht="12.75">
      <c r="B101" t="s">
        <v>50</v>
      </c>
      <c r="H101" t="s">
        <v>51</v>
      </c>
    </row>
    <row r="103" spans="2:8" ht="12.75">
      <c r="B103" t="s">
        <v>52</v>
      </c>
      <c r="H103" t="s">
        <v>53</v>
      </c>
    </row>
    <row r="127" ht="4.5" customHeight="1"/>
    <row r="128" ht="12.75" hidden="1">
      <c r="C128" t="s">
        <v>54</v>
      </c>
    </row>
    <row r="129" ht="12.75" hidden="1"/>
    <row r="130" ht="12.75" hidden="1"/>
    <row r="131" ht="12.75" hidden="1"/>
    <row r="132" ht="12.75" hidden="1"/>
    <row r="133" ht="12.75" hidden="1"/>
    <row r="134" ht="12.75" hidden="1"/>
  </sheetData>
  <sheetProtection/>
  <mergeCells count="43">
    <mergeCell ref="F23:F24"/>
    <mergeCell ref="G23:G24"/>
    <mergeCell ref="H23:K23"/>
    <mergeCell ref="C19:K19"/>
    <mergeCell ref="C21:F21"/>
    <mergeCell ref="C23:C24"/>
    <mergeCell ref="E23:E24"/>
    <mergeCell ref="C17:F17"/>
    <mergeCell ref="G17:I17"/>
    <mergeCell ref="C18:F18"/>
    <mergeCell ref="G18:I18"/>
    <mergeCell ref="C15:F15"/>
    <mergeCell ref="G15:K15"/>
    <mergeCell ref="C16:F16"/>
    <mergeCell ref="G16:I16"/>
    <mergeCell ref="F10:K10"/>
    <mergeCell ref="B12:K12"/>
    <mergeCell ref="B13:K13"/>
    <mergeCell ref="G14:K14"/>
    <mergeCell ref="E30:E31"/>
    <mergeCell ref="F30:F31"/>
    <mergeCell ref="G30:G31"/>
    <mergeCell ref="F2:K2"/>
    <mergeCell ref="F3:K3"/>
    <mergeCell ref="F4:K4"/>
    <mergeCell ref="F5:K5"/>
    <mergeCell ref="F6:K6"/>
    <mergeCell ref="F7:K7"/>
    <mergeCell ref="F8:K8"/>
    <mergeCell ref="A91:F91"/>
    <mergeCell ref="C20:F20"/>
    <mergeCell ref="G20:I20"/>
    <mergeCell ref="A29:K29"/>
    <mergeCell ref="A22:K22"/>
    <mergeCell ref="A30:A31"/>
    <mergeCell ref="B30:B31"/>
    <mergeCell ref="C30:C31"/>
    <mergeCell ref="H30:K30"/>
    <mergeCell ref="D30:D31"/>
    <mergeCell ref="L23:L24"/>
    <mergeCell ref="M23:M24"/>
    <mergeCell ref="L30:L31"/>
    <mergeCell ref="M30:M31"/>
  </mergeCells>
  <printOptions/>
  <pageMargins left="0" right="0" top="0" bottom="0" header="0.5118110236220472" footer="0.5118110236220472"/>
  <pageSetup horizontalDpi="600" verticalDpi="600" orientation="portrait" paperSize="9" scale="83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Neo</cp:lastModifiedBy>
  <dcterms:created xsi:type="dcterms:W3CDTF">1996-10-08T23:32:33Z</dcterms:created>
  <dcterms:modified xsi:type="dcterms:W3CDTF">2013-01-25T06:42:05Z</dcterms:modified>
  <cp:category/>
  <cp:version/>
  <cp:contentType/>
  <cp:contentStatus/>
</cp:coreProperties>
</file>